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September 11th, 2020\"/>
    </mc:Choice>
  </mc:AlternateContent>
  <xr:revisionPtr revIDLastSave="0" documentId="13_ncr:1_{9F76A5CD-CB07-4D6F-8395-40BE3ECD8F1F}" xr6:coauthVersionLast="45" xr6:coauthVersionMax="45" xr10:uidLastSave="{00000000-0000-0000-0000-000000000000}"/>
  <bookViews>
    <workbookView xWindow="-120" yWindow="-120" windowWidth="29040" windowHeight="15840" xr2:uid="{45BFC74F-9632-4B01-9487-D4EFAC148894}"/>
  </bookViews>
  <sheets>
    <sheet name="Sheet1" sheetId="1" r:id="rId1"/>
  </sheets>
  <definedNames>
    <definedName name="_xlnm.Print_Titles" localSheetId="0">Sheet1!#REF!,Sheet1!#REF!</definedName>
    <definedName name="QB_COLUMN_16" localSheetId="0" hidden="1">Sheet1!$E$76</definedName>
    <definedName name="QB_COLUMN_30" localSheetId="0" hidden="1">Sheet1!$F$76</definedName>
    <definedName name="QB_COLUMN_4" localSheetId="0" hidden="1">Sheet1!$A$76</definedName>
    <definedName name="QB_COLUMN_5" localSheetId="0" hidden="1">Sheet1!$B$76</definedName>
    <definedName name="QB_COLUMN_7" localSheetId="0" hidden="1">Sheet1!$C$76</definedName>
    <definedName name="QB_COLUMN_8" localSheetId="0" hidden="1">Sheet1!$D$76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2" localSheetId="0" hidden="1">Sheet1!$34:$34,Sheet1!$35:$35,Sheet1!$36:$36,Sheet1!$37:$37,Sheet1!$48:$48,Sheet1!$38:$38,Sheet1!$39:$39,Sheet1!$40:$40,Sheet1!$41:$41,Sheet1!$42:$42,Sheet1!$44:$44,Sheet1!$45:$45,Sheet1!$46:$46,Sheet1!$47:$47,Sheet1!$51:$51,Sheet1!#REF!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20200831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20200801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4" i="1" l="1"/>
  <c r="F48" i="1" l="1"/>
  <c r="F70" i="1"/>
  <c r="F72" i="1" l="1"/>
  <c r="F80" i="1" s="1"/>
</calcChain>
</file>

<file path=xl/sharedStrings.xml><?xml version="1.0" encoding="utf-8"?>
<sst xmlns="http://schemas.openxmlformats.org/spreadsheetml/2006/main" count="285" uniqueCount="176">
  <si>
    <t>Date</t>
  </si>
  <si>
    <t>Num</t>
  </si>
  <si>
    <t>Name</t>
  </si>
  <si>
    <t>Memo</t>
  </si>
  <si>
    <t>Account</t>
  </si>
  <si>
    <t>Amount</t>
  </si>
  <si>
    <t>14474</t>
  </si>
  <si>
    <t>14496</t>
  </si>
  <si>
    <t>14497</t>
  </si>
  <si>
    <t>1001</t>
  </si>
  <si>
    <t>14499</t>
  </si>
  <si>
    <t>14515</t>
  </si>
  <si>
    <t>14503</t>
  </si>
  <si>
    <t>14500</t>
  </si>
  <si>
    <t>14501</t>
  </si>
  <si>
    <t>14502</t>
  </si>
  <si>
    <t>14504</t>
  </si>
  <si>
    <t>14505</t>
  </si>
  <si>
    <t>14506</t>
  </si>
  <si>
    <t>14507</t>
  </si>
  <si>
    <t>14508</t>
  </si>
  <si>
    <t>14509</t>
  </si>
  <si>
    <t>14510</t>
  </si>
  <si>
    <t>14511</t>
  </si>
  <si>
    <t>14512</t>
  </si>
  <si>
    <t>14513</t>
  </si>
  <si>
    <t>14514</t>
  </si>
  <si>
    <t>1002</t>
  </si>
  <si>
    <t>1003</t>
  </si>
  <si>
    <t>14516</t>
  </si>
  <si>
    <t>14517</t>
  </si>
  <si>
    <t>14518</t>
  </si>
  <si>
    <t>14519</t>
  </si>
  <si>
    <t>14520</t>
  </si>
  <si>
    <t>14521</t>
  </si>
  <si>
    <t>14522</t>
  </si>
  <si>
    <t>14523</t>
  </si>
  <si>
    <t>14524</t>
  </si>
  <si>
    <t>14525</t>
  </si>
  <si>
    <t>14526</t>
  </si>
  <si>
    <t>ach</t>
  </si>
  <si>
    <t>void</t>
  </si>
  <si>
    <t>Cal-Sierra Title Company</t>
  </si>
  <si>
    <t>Steve's Pumps &amp; Well Drilling Inc</t>
  </si>
  <si>
    <t>Plumas Sierra REC</t>
  </si>
  <si>
    <t>Intermountain Disposal</t>
  </si>
  <si>
    <t>Shaw Engineering</t>
  </si>
  <si>
    <t>Gold Mountain HOA</t>
  </si>
  <si>
    <t>SDRMA</t>
  </si>
  <si>
    <t>FGL Environmental Inc.</t>
  </si>
  <si>
    <t>Country Breeze Cleaning</t>
  </si>
  <si>
    <t>Bullet Information Technology Solutions</t>
  </si>
  <si>
    <t>Scott Tanner Business Equipment</t>
  </si>
  <si>
    <t>Plumas Sierra Telecommunications</t>
  </si>
  <si>
    <t>Maureen Ford</t>
  </si>
  <si>
    <t>Jefferson Supply Company</t>
  </si>
  <si>
    <t>Best Best &amp; Krieger</t>
  </si>
  <si>
    <t>Plumas County Building Department</t>
  </si>
  <si>
    <t>Plumas Bank Mastercard - Richard</t>
  </si>
  <si>
    <t>AT&amp;T</t>
  </si>
  <si>
    <t>State Water Resources Control Board</t>
  </si>
  <si>
    <t>Plumas Bank Master Card - Skyler</t>
  </si>
  <si>
    <t>Plumas Bank Mastercard - Wyatt</t>
  </si>
  <si>
    <t>Plumas Bank Mastercard - Tiana</t>
  </si>
  <si>
    <t>Gold Mountain CSD Fire Fund</t>
  </si>
  <si>
    <t>Plumas Bank</t>
  </si>
  <si>
    <t>Check Voided - To establish new Fidelity Account</t>
  </si>
  <si>
    <t>Void - Check left in printer</t>
  </si>
  <si>
    <t>Check voided: To intiate Fidelity Transfer</t>
  </si>
  <si>
    <t>Lot #348: To initiate escrowLot #348: To initiate escrow</t>
  </si>
  <si>
    <t>Inv# 7382: Golf Course Well Seal</t>
  </si>
  <si>
    <t>Inv# 7383: Falling Leachfield</t>
  </si>
  <si>
    <t>Inv# 7383: Windsong Leachfield</t>
  </si>
  <si>
    <t>Booster Stations Electric</t>
  </si>
  <si>
    <t>Wells Electric</t>
  </si>
  <si>
    <t>Leachfield Electric</t>
  </si>
  <si>
    <t>June &amp; July Trash Bill</t>
  </si>
  <si>
    <t>Engineering Services - Well 17 &amp; Lot 348 Perliminary Tie in</t>
  </si>
  <si>
    <t>Lot 190 -  04/01/20  HOA Assessment</t>
  </si>
  <si>
    <t>Lot 063 -  04/01/20  HOA Assessment</t>
  </si>
  <si>
    <t>Lot 060 -  04/01/20  HOA Assessment</t>
  </si>
  <si>
    <t>Propane 50%</t>
  </si>
  <si>
    <t>Electric Service 50%</t>
  </si>
  <si>
    <t>Security Alarm 50%</t>
  </si>
  <si>
    <t>Water Testing: Well 33</t>
  </si>
  <si>
    <t>Monthly Cleaning of Office x2 - July 2020</t>
  </si>
  <si>
    <t>Inv# 20200453 -  Set-up wireless router</t>
  </si>
  <si>
    <t>July/August Copier Services</t>
  </si>
  <si>
    <t>Internet: August 2020</t>
  </si>
  <si>
    <t>Electrical Usage: for Conference Room &amp; Office: July 2nd - July 30th</t>
  </si>
  <si>
    <t>September  Meeting Room Rent</t>
  </si>
  <si>
    <t>September  Office Space Rent</t>
  </si>
  <si>
    <t>Air Relief Valve Project</t>
  </si>
  <si>
    <t>Inv#7385 Well 37: Well Drilling and Casing project</t>
  </si>
  <si>
    <t>Inv#7384 Well 36: Well Drilling and Casing project</t>
  </si>
  <si>
    <t>Inv#883022: Legal- General Counsel</t>
  </si>
  <si>
    <t>Copies of Planned Development Plan</t>
  </si>
  <si>
    <t>Voided - Check wrong amount</t>
  </si>
  <si>
    <t>Telephone &amp; internet</t>
  </si>
  <si>
    <t>Inv#68888: Additional Insured Certificate Holder - Nakoma Associates</t>
  </si>
  <si>
    <t>Skyler T2: Water License Renewal</t>
  </si>
  <si>
    <t>Fuel</t>
  </si>
  <si>
    <t>Router for Field office</t>
  </si>
  <si>
    <t>Zoom Subscriptions, Samps, certified mail, office dept cofee order, face masks, clorox wipes, pe...</t>
  </si>
  <si>
    <t>Direct Deposit Fee</t>
  </si>
  <si>
    <t>Fire Tax on 3 Lots  2020/21 Fiscal Year</t>
  </si>
  <si>
    <t>Thermometers, face masks, Hand sanitizer. binder clips &amp; ink</t>
  </si>
  <si>
    <t>Service Charges</t>
  </si>
  <si>
    <t>Wire Transfer fee</t>
  </si>
  <si>
    <t>7054 · Miscellaneous</t>
  </si>
  <si>
    <t>9501 · Land Acquisition</t>
  </si>
  <si>
    <t>72031.1 · Wells</t>
  </si>
  <si>
    <t>8523 · Falling Water Leachfield Proj</t>
  </si>
  <si>
    <t>8525 · Windsong Leach Field</t>
  </si>
  <si>
    <t>72031.2 · Electric</t>
  </si>
  <si>
    <t>72032.3 · Electric</t>
  </si>
  <si>
    <t>72032.7 · Leachfield Electric</t>
  </si>
  <si>
    <t>7049 · Utilities</t>
  </si>
  <si>
    <t>8003-1 · General Engineering</t>
  </si>
  <si>
    <t>7063 · HOA/CSD Fees</t>
  </si>
  <si>
    <t>7036 · Employee Insurance</t>
  </si>
  <si>
    <t>7048-3 · Storage Building Expenses</t>
  </si>
  <si>
    <t>72031.3 · Testing</t>
  </si>
  <si>
    <t>7061-5 · Professional Services - Other</t>
  </si>
  <si>
    <t>7051 · Communications</t>
  </si>
  <si>
    <t>7048-2 · Rent  Admin.</t>
  </si>
  <si>
    <t>72032.1 · Distribution - Pipes</t>
  </si>
  <si>
    <t>8539 · Exploratory Well Sites</t>
  </si>
  <si>
    <t>7061-2 · Legal</t>
  </si>
  <si>
    <t>7060 · Office Expense &amp; Supplies</t>
  </si>
  <si>
    <t>7047 · Insurance</t>
  </si>
  <si>
    <t>7045 · Water Licenses/Fees</t>
  </si>
  <si>
    <t>7210-2 · Auto Fuel &amp; Maintenance</t>
  </si>
  <si>
    <t>7010 · Payroll Expenses Dir Dep Fee</t>
  </si>
  <si>
    <t>7058 · Bank charges</t>
  </si>
  <si>
    <t>Credit Cards</t>
  </si>
  <si>
    <t>Inv# 33251: Tiana Bradley &amp; Wyatt Corbridge - Health Insurance: August &amp; September</t>
  </si>
  <si>
    <t xml:space="preserve">August Total: </t>
  </si>
  <si>
    <t xml:space="preserve">August Payroll Total: </t>
  </si>
  <si>
    <t xml:space="preserve">August 2020 State Tax Deposits </t>
  </si>
  <si>
    <t>Employment Development Dept</t>
  </si>
  <si>
    <t>E-pay</t>
  </si>
  <si>
    <t>August 2020 Federal Tax Deposits</t>
  </si>
  <si>
    <t>United States Treasury</t>
  </si>
  <si>
    <t>Direct Deposit for pay period 8/9/20 - 8/22/20</t>
  </si>
  <si>
    <t>Robinson, William</t>
  </si>
  <si>
    <t>DD2157</t>
  </si>
  <si>
    <t>McLaughlin, Richard K.</t>
  </si>
  <si>
    <t>DD2156</t>
  </si>
  <si>
    <t>Corbridge, Wyatt K.</t>
  </si>
  <si>
    <t>DD2155</t>
  </si>
  <si>
    <t>Clot, Judy C</t>
  </si>
  <si>
    <t>DD2154</t>
  </si>
  <si>
    <t>Bradley, Tiana M</t>
  </si>
  <si>
    <t>DD2153</t>
  </si>
  <si>
    <t>Allingham, Skyler R</t>
  </si>
  <si>
    <t>DD2152</t>
  </si>
  <si>
    <t>Allingham, Kelsey L</t>
  </si>
  <si>
    <t>DD2151</t>
  </si>
  <si>
    <t>Direct Deposit for pay period 7/26/20 - 8/9/20</t>
  </si>
  <si>
    <t>DD2150</t>
  </si>
  <si>
    <t>DD2149</t>
  </si>
  <si>
    <t>DD2148</t>
  </si>
  <si>
    <t>DD2147</t>
  </si>
  <si>
    <t>DD2146</t>
  </si>
  <si>
    <t>DD2145</t>
  </si>
  <si>
    <t>DD2144</t>
  </si>
  <si>
    <t>Manual Check pay period 7/12/20 - 7/25/20</t>
  </si>
  <si>
    <t>DD2143</t>
  </si>
  <si>
    <t>Payroll</t>
  </si>
  <si>
    <t>August W&amp;S Warrant Regsiter Total</t>
  </si>
  <si>
    <t xml:space="preserve">August W&amp;S Capital Total: </t>
  </si>
  <si>
    <t>7058 · Bank Charges</t>
  </si>
  <si>
    <t xml:space="preserve">Plumas Fire Capital Acct. </t>
  </si>
  <si>
    <t xml:space="preserve">August Fire Capital Total: </t>
  </si>
  <si>
    <t>Plumas Water &amp; Sewer  Capital Acct.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</si>
</sst>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44" fontId="4" fillId="0" borderId="0" xfId="1" applyFon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4" fontId="4" fillId="0" borderId="1" xfId="1" applyFont="1" applyBorder="1"/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Alignment="1"/>
    <xf numFmtId="49" fontId="3" fillId="0" borderId="2" xfId="0" applyNumberFormat="1" applyFont="1" applyFill="1" applyBorder="1" applyAlignment="1">
      <alignment horizontal="center"/>
    </xf>
    <xf numFmtId="44" fontId="2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4" fontId="3" fillId="0" borderId="0" xfId="1" applyFont="1"/>
    <xf numFmtId="44" fontId="2" fillId="0" borderId="0" xfId="0" applyNumberFormat="1" applyFont="1"/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2" fillId="0" borderId="0" xfId="0" applyNumberFormat="1" applyFont="1"/>
    <xf numFmtId="44" fontId="2" fillId="0" borderId="0" xfId="1" applyFont="1"/>
    <xf numFmtId="44" fontId="5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1</xdr:col>
          <xdr:colOff>333375</xdr:colOff>
          <xdr:row>40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1</xdr:col>
          <xdr:colOff>333375</xdr:colOff>
          <xdr:row>40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DAB3D-3356-48F5-B9CA-15DE3B33A553}">
  <sheetPr codeName="Sheet1"/>
  <dimension ref="A1:L84"/>
  <sheetViews>
    <sheetView tabSelected="1" workbookViewId="0">
      <pane xSplit="1" ySplit="1" topLeftCell="B56" activePane="bottomRight" state="frozenSplit"/>
      <selection pane="topRight" activeCell="B1" sqref="B1"/>
      <selection pane="bottomLeft" activeCell="A2" sqref="A2"/>
      <selection pane="bottomRight" activeCell="D59" sqref="D59:E59"/>
    </sheetView>
  </sheetViews>
  <sheetFormatPr defaultRowHeight="15" x14ac:dyDescent="0.25"/>
  <cols>
    <col min="1" max="1" width="8.7109375" style="9" bestFit="1" customWidth="1"/>
    <col min="2" max="2" width="6.28515625" style="9" customWidth="1"/>
    <col min="3" max="3" width="28.42578125" style="9" bestFit="1" customWidth="1"/>
    <col min="4" max="4" width="35" style="13" customWidth="1"/>
    <col min="5" max="5" width="30" style="9" customWidth="1"/>
    <col min="6" max="6" width="12.5703125" style="9" bestFit="1" customWidth="1"/>
  </cols>
  <sheetData>
    <row r="1" spans="1:7" x14ac:dyDescent="0.25">
      <c r="A1" s="15" t="s">
        <v>0</v>
      </c>
      <c r="B1" s="15" t="s">
        <v>1</v>
      </c>
      <c r="C1" s="15" t="s">
        <v>2</v>
      </c>
      <c r="D1" s="16" t="s">
        <v>3</v>
      </c>
      <c r="E1" s="15" t="s">
        <v>4</v>
      </c>
      <c r="F1" s="15" t="s">
        <v>5</v>
      </c>
      <c r="G1" s="8"/>
    </row>
    <row r="2" spans="1:7" ht="23.25" x14ac:dyDescent="0.25">
      <c r="A2" s="17">
        <v>44049</v>
      </c>
      <c r="B2" s="18" t="s">
        <v>6</v>
      </c>
      <c r="C2" s="18" t="s">
        <v>41</v>
      </c>
      <c r="D2" s="19" t="s">
        <v>66</v>
      </c>
      <c r="E2" s="18" t="s">
        <v>109</v>
      </c>
      <c r="F2" s="20">
        <v>0</v>
      </c>
    </row>
    <row r="3" spans="1:7" x14ac:dyDescent="0.25">
      <c r="A3" s="17">
        <v>44049</v>
      </c>
      <c r="B3" s="18" t="s">
        <v>7</v>
      </c>
      <c r="C3" s="18" t="s">
        <v>41</v>
      </c>
      <c r="D3" s="19" t="s">
        <v>67</v>
      </c>
      <c r="E3" s="18" t="s">
        <v>109</v>
      </c>
      <c r="F3" s="20">
        <v>0</v>
      </c>
    </row>
    <row r="4" spans="1:7" x14ac:dyDescent="0.25">
      <c r="A4" s="17">
        <v>44049</v>
      </c>
      <c r="B4" s="18" t="s">
        <v>8</v>
      </c>
      <c r="C4" s="18" t="s">
        <v>41</v>
      </c>
      <c r="D4" s="19" t="s">
        <v>67</v>
      </c>
      <c r="E4" s="18" t="s">
        <v>109</v>
      </c>
      <c r="F4" s="20">
        <v>0</v>
      </c>
    </row>
    <row r="5" spans="1:7" ht="23.25" x14ac:dyDescent="0.25">
      <c r="A5" s="17">
        <v>44053</v>
      </c>
      <c r="B5" s="18" t="s">
        <v>10</v>
      </c>
      <c r="C5" s="18" t="s">
        <v>42</v>
      </c>
      <c r="D5" s="19" t="s">
        <v>69</v>
      </c>
      <c r="E5" s="18" t="s">
        <v>110</v>
      </c>
      <c r="F5" s="20">
        <v>1200</v>
      </c>
    </row>
    <row r="6" spans="1:7" x14ac:dyDescent="0.25">
      <c r="A6" s="17">
        <v>44056</v>
      </c>
      <c r="B6" s="18" t="s">
        <v>13</v>
      </c>
      <c r="C6" s="18" t="s">
        <v>43</v>
      </c>
      <c r="D6" s="19" t="s">
        <v>71</v>
      </c>
      <c r="E6" s="18" t="s">
        <v>112</v>
      </c>
      <c r="F6" s="20">
        <v>3775</v>
      </c>
    </row>
    <row r="7" spans="1:7" x14ac:dyDescent="0.25">
      <c r="A7" s="17">
        <v>44056</v>
      </c>
      <c r="B7" s="18" t="s">
        <v>13</v>
      </c>
      <c r="C7" s="18" t="s">
        <v>43</v>
      </c>
      <c r="D7" s="19" t="s">
        <v>72</v>
      </c>
      <c r="E7" s="18" t="s">
        <v>113</v>
      </c>
      <c r="F7" s="20">
        <v>3775</v>
      </c>
    </row>
    <row r="8" spans="1:7" x14ac:dyDescent="0.25">
      <c r="A8" s="17">
        <v>44056</v>
      </c>
      <c r="B8" s="18" t="s">
        <v>14</v>
      </c>
      <c r="C8" s="18" t="s">
        <v>44</v>
      </c>
      <c r="D8" s="19" t="s">
        <v>73</v>
      </c>
      <c r="E8" s="18" t="s">
        <v>114</v>
      </c>
      <c r="F8" s="20">
        <v>1076.68</v>
      </c>
    </row>
    <row r="9" spans="1:7" x14ac:dyDescent="0.25">
      <c r="A9" s="17">
        <v>44056</v>
      </c>
      <c r="B9" s="18" t="s">
        <v>14</v>
      </c>
      <c r="C9" s="18" t="s">
        <v>44</v>
      </c>
      <c r="D9" s="19" t="s">
        <v>74</v>
      </c>
      <c r="E9" s="18" t="s">
        <v>115</v>
      </c>
      <c r="F9" s="20">
        <v>1131.5999999999999</v>
      </c>
    </row>
    <row r="10" spans="1:7" x14ac:dyDescent="0.25">
      <c r="A10" s="17">
        <v>44056</v>
      </c>
      <c r="B10" s="18" t="s">
        <v>14</v>
      </c>
      <c r="C10" s="18" t="s">
        <v>44</v>
      </c>
      <c r="D10" s="19" t="s">
        <v>75</v>
      </c>
      <c r="E10" s="18" t="s">
        <v>116</v>
      </c>
      <c r="F10" s="20">
        <v>69.34</v>
      </c>
    </row>
    <row r="11" spans="1:7" x14ac:dyDescent="0.25">
      <c r="A11" s="17">
        <v>44056</v>
      </c>
      <c r="B11" s="18" t="s">
        <v>15</v>
      </c>
      <c r="C11" s="18" t="s">
        <v>45</v>
      </c>
      <c r="D11" s="19" t="s">
        <v>76</v>
      </c>
      <c r="E11" s="18" t="s">
        <v>117</v>
      </c>
      <c r="F11" s="20">
        <v>97.66</v>
      </c>
    </row>
    <row r="12" spans="1:7" x14ac:dyDescent="0.25">
      <c r="A12" s="17">
        <v>44056</v>
      </c>
      <c r="B12" s="18" t="s">
        <v>12</v>
      </c>
      <c r="C12" s="18" t="s">
        <v>43</v>
      </c>
      <c r="D12" s="19" t="s">
        <v>70</v>
      </c>
      <c r="E12" s="18" t="s">
        <v>111</v>
      </c>
      <c r="F12" s="20">
        <v>3500</v>
      </c>
    </row>
    <row r="13" spans="1:7" ht="23.25" x14ac:dyDescent="0.25">
      <c r="A13" s="17">
        <v>44056</v>
      </c>
      <c r="B13" s="18" t="s">
        <v>16</v>
      </c>
      <c r="C13" s="18" t="s">
        <v>46</v>
      </c>
      <c r="D13" s="19" t="s">
        <v>77</v>
      </c>
      <c r="E13" s="18" t="s">
        <v>118</v>
      </c>
      <c r="F13" s="20">
        <v>2935</v>
      </c>
    </row>
    <row r="14" spans="1:7" x14ac:dyDescent="0.25">
      <c r="A14" s="17">
        <v>44056</v>
      </c>
      <c r="B14" s="18" t="s">
        <v>17</v>
      </c>
      <c r="C14" s="18" t="s">
        <v>47</v>
      </c>
      <c r="D14" s="19" t="s">
        <v>78</v>
      </c>
      <c r="E14" s="18" t="s">
        <v>119</v>
      </c>
      <c r="F14" s="20">
        <v>355</v>
      </c>
    </row>
    <row r="15" spans="1:7" x14ac:dyDescent="0.25">
      <c r="A15" s="17">
        <v>44056</v>
      </c>
      <c r="B15" s="18" t="s">
        <v>17</v>
      </c>
      <c r="C15" s="18" t="s">
        <v>47</v>
      </c>
      <c r="D15" s="19" t="s">
        <v>79</v>
      </c>
      <c r="E15" s="18" t="s">
        <v>119</v>
      </c>
      <c r="F15" s="20">
        <v>355</v>
      </c>
    </row>
    <row r="16" spans="1:7" x14ac:dyDescent="0.25">
      <c r="A16" s="17">
        <v>44056</v>
      </c>
      <c r="B16" s="18" t="s">
        <v>17</v>
      </c>
      <c r="C16" s="18" t="s">
        <v>47</v>
      </c>
      <c r="D16" s="19" t="s">
        <v>80</v>
      </c>
      <c r="E16" s="18" t="s">
        <v>119</v>
      </c>
      <c r="F16" s="20">
        <v>355</v>
      </c>
    </row>
    <row r="17" spans="1:6" ht="23.25" x14ac:dyDescent="0.25">
      <c r="A17" s="17">
        <v>44056</v>
      </c>
      <c r="B17" s="18" t="s">
        <v>18</v>
      </c>
      <c r="C17" s="18" t="s">
        <v>48</v>
      </c>
      <c r="D17" s="19" t="s">
        <v>136</v>
      </c>
      <c r="E17" s="18" t="s">
        <v>120</v>
      </c>
      <c r="F17" s="20">
        <v>2488.8000000000002</v>
      </c>
    </row>
    <row r="18" spans="1:6" x14ac:dyDescent="0.25">
      <c r="A18" s="17">
        <v>44056</v>
      </c>
      <c r="B18" s="18" t="s">
        <v>19</v>
      </c>
      <c r="C18" s="18" t="s">
        <v>47</v>
      </c>
      <c r="D18" s="19" t="s">
        <v>81</v>
      </c>
      <c r="E18" s="18" t="s">
        <v>121</v>
      </c>
      <c r="F18" s="20">
        <v>985.18</v>
      </c>
    </row>
    <row r="19" spans="1:6" x14ac:dyDescent="0.25">
      <c r="A19" s="17">
        <v>44056</v>
      </c>
      <c r="B19" s="18" t="s">
        <v>19</v>
      </c>
      <c r="C19" s="18" t="s">
        <v>47</v>
      </c>
      <c r="D19" s="19" t="s">
        <v>82</v>
      </c>
      <c r="E19" s="18" t="s">
        <v>121</v>
      </c>
      <c r="F19" s="20">
        <v>317.18</v>
      </c>
    </row>
    <row r="20" spans="1:6" x14ac:dyDescent="0.25">
      <c r="A20" s="17">
        <v>44056</v>
      </c>
      <c r="B20" s="18" t="s">
        <v>19</v>
      </c>
      <c r="C20" s="18" t="s">
        <v>47</v>
      </c>
      <c r="D20" s="19" t="s">
        <v>83</v>
      </c>
      <c r="E20" s="18" t="s">
        <v>121</v>
      </c>
      <c r="F20" s="20">
        <v>120</v>
      </c>
    </row>
    <row r="21" spans="1:6" x14ac:dyDescent="0.25">
      <c r="A21" s="17">
        <v>44056</v>
      </c>
      <c r="B21" s="18" t="s">
        <v>20</v>
      </c>
      <c r="C21" s="18" t="s">
        <v>49</v>
      </c>
      <c r="D21" s="19" t="s">
        <v>84</v>
      </c>
      <c r="E21" s="18" t="s">
        <v>122</v>
      </c>
      <c r="F21" s="20">
        <v>292.5</v>
      </c>
    </row>
    <row r="22" spans="1:6" x14ac:dyDescent="0.25">
      <c r="A22" s="17">
        <v>44056</v>
      </c>
      <c r="B22" s="18" t="s">
        <v>21</v>
      </c>
      <c r="C22" s="18" t="s">
        <v>50</v>
      </c>
      <c r="D22" s="19" t="s">
        <v>85</v>
      </c>
      <c r="E22" s="18" t="s">
        <v>123</v>
      </c>
      <c r="F22" s="20">
        <v>80</v>
      </c>
    </row>
    <row r="23" spans="1:6" x14ac:dyDescent="0.25">
      <c r="A23" s="17">
        <v>44056</v>
      </c>
      <c r="B23" s="18" t="s">
        <v>22</v>
      </c>
      <c r="C23" s="18" t="s">
        <v>51</v>
      </c>
      <c r="D23" s="19" t="s">
        <v>86</v>
      </c>
      <c r="E23" s="18" t="s">
        <v>123</v>
      </c>
      <c r="F23" s="20">
        <v>140</v>
      </c>
    </row>
    <row r="24" spans="1:6" x14ac:dyDescent="0.25">
      <c r="A24" s="17">
        <v>44056</v>
      </c>
      <c r="B24" s="18" t="s">
        <v>23</v>
      </c>
      <c r="C24" s="18" t="s">
        <v>52</v>
      </c>
      <c r="D24" s="19" t="s">
        <v>87</v>
      </c>
      <c r="E24" s="18" t="s">
        <v>123</v>
      </c>
      <c r="F24" s="20">
        <v>133.72999999999999</v>
      </c>
    </row>
    <row r="25" spans="1:6" x14ac:dyDescent="0.25">
      <c r="A25" s="17">
        <v>44056</v>
      </c>
      <c r="B25" s="18" t="s">
        <v>24</v>
      </c>
      <c r="C25" s="18" t="s">
        <v>53</v>
      </c>
      <c r="D25" s="19" t="s">
        <v>88</v>
      </c>
      <c r="E25" s="18" t="s">
        <v>124</v>
      </c>
      <c r="F25" s="20">
        <v>109</v>
      </c>
    </row>
    <row r="26" spans="1:6" ht="23.25" x14ac:dyDescent="0.25">
      <c r="A26" s="17">
        <v>44056</v>
      </c>
      <c r="B26" s="18" t="s">
        <v>25</v>
      </c>
      <c r="C26" s="18" t="s">
        <v>54</v>
      </c>
      <c r="D26" s="19" t="s">
        <v>89</v>
      </c>
      <c r="E26" s="18" t="s">
        <v>117</v>
      </c>
      <c r="F26" s="20">
        <v>67.58</v>
      </c>
    </row>
    <row r="27" spans="1:6" x14ac:dyDescent="0.25">
      <c r="A27" s="17">
        <v>44056</v>
      </c>
      <c r="B27" s="18" t="s">
        <v>25</v>
      </c>
      <c r="C27" s="18" t="s">
        <v>54</v>
      </c>
      <c r="D27" s="19" t="s">
        <v>90</v>
      </c>
      <c r="E27" s="18" t="s">
        <v>125</v>
      </c>
      <c r="F27" s="20">
        <v>270</v>
      </c>
    </row>
    <row r="28" spans="1:6" x14ac:dyDescent="0.25">
      <c r="A28" s="17">
        <v>44056</v>
      </c>
      <c r="B28" s="18" t="s">
        <v>25</v>
      </c>
      <c r="C28" s="18" t="s">
        <v>54</v>
      </c>
      <c r="D28" s="19" t="s">
        <v>91</v>
      </c>
      <c r="E28" s="18" t="s">
        <v>125</v>
      </c>
      <c r="F28" s="20">
        <v>595</v>
      </c>
    </row>
    <row r="29" spans="1:6" x14ac:dyDescent="0.25">
      <c r="A29" s="17">
        <v>44056</v>
      </c>
      <c r="B29" s="18" t="s">
        <v>26</v>
      </c>
      <c r="C29" s="18" t="s">
        <v>55</v>
      </c>
      <c r="D29" s="19" t="s">
        <v>92</v>
      </c>
      <c r="E29" s="18" t="s">
        <v>126</v>
      </c>
      <c r="F29" s="20">
        <v>1888.82</v>
      </c>
    </row>
    <row r="30" spans="1:6" x14ac:dyDescent="0.25">
      <c r="A30" s="17">
        <v>44056</v>
      </c>
      <c r="B30" s="18" t="s">
        <v>11</v>
      </c>
      <c r="C30" s="18" t="s">
        <v>41</v>
      </c>
      <c r="D30" s="19" t="s">
        <v>67</v>
      </c>
      <c r="E30" s="18" t="s">
        <v>109</v>
      </c>
      <c r="F30" s="20">
        <v>0</v>
      </c>
    </row>
    <row r="31" spans="1:6" x14ac:dyDescent="0.25">
      <c r="A31" s="17">
        <v>44070</v>
      </c>
      <c r="B31" s="18" t="s">
        <v>29</v>
      </c>
      <c r="C31" s="18" t="s">
        <v>56</v>
      </c>
      <c r="D31" s="19" t="s">
        <v>95</v>
      </c>
      <c r="E31" s="18" t="s">
        <v>128</v>
      </c>
      <c r="F31" s="20">
        <v>140</v>
      </c>
    </row>
    <row r="32" spans="1:6" x14ac:dyDescent="0.25">
      <c r="A32" s="17">
        <v>44070</v>
      </c>
      <c r="B32" s="18" t="s">
        <v>30</v>
      </c>
      <c r="C32" s="18" t="s">
        <v>57</v>
      </c>
      <c r="D32" s="19" t="s">
        <v>96</v>
      </c>
      <c r="E32" s="18" t="s">
        <v>123</v>
      </c>
      <c r="F32" s="20">
        <v>3.8</v>
      </c>
    </row>
    <row r="33" spans="1:12" x14ac:dyDescent="0.25">
      <c r="A33" s="17">
        <v>44070</v>
      </c>
      <c r="B33" s="18" t="s">
        <v>31</v>
      </c>
      <c r="C33" s="18" t="s">
        <v>58</v>
      </c>
      <c r="D33" s="19" t="s">
        <v>97</v>
      </c>
      <c r="E33" s="18" t="s">
        <v>129</v>
      </c>
      <c r="F33" s="20">
        <v>0</v>
      </c>
    </row>
    <row r="34" spans="1:12" x14ac:dyDescent="0.25">
      <c r="A34" s="17">
        <v>44070</v>
      </c>
      <c r="B34" s="18" t="s">
        <v>32</v>
      </c>
      <c r="C34" s="18" t="s">
        <v>59</v>
      </c>
      <c r="D34" s="19" t="s">
        <v>98</v>
      </c>
      <c r="E34" s="18" t="s">
        <v>124</v>
      </c>
      <c r="F34" s="20">
        <v>171.45</v>
      </c>
    </row>
    <row r="35" spans="1:12" ht="23.25" x14ac:dyDescent="0.25">
      <c r="A35" s="17">
        <v>44070</v>
      </c>
      <c r="B35" s="18" t="s">
        <v>33</v>
      </c>
      <c r="C35" s="18" t="s">
        <v>48</v>
      </c>
      <c r="D35" s="19" t="s">
        <v>99</v>
      </c>
      <c r="E35" s="18" t="s">
        <v>130</v>
      </c>
      <c r="F35" s="20">
        <v>47.5</v>
      </c>
    </row>
    <row r="36" spans="1:12" x14ac:dyDescent="0.25">
      <c r="A36" s="17">
        <v>44070</v>
      </c>
      <c r="B36" s="18" t="s">
        <v>34</v>
      </c>
      <c r="C36" s="18" t="s">
        <v>60</v>
      </c>
      <c r="D36" s="19" t="s">
        <v>100</v>
      </c>
      <c r="E36" s="18" t="s">
        <v>131</v>
      </c>
      <c r="F36" s="20">
        <v>60</v>
      </c>
    </row>
    <row r="37" spans="1:12" x14ac:dyDescent="0.25">
      <c r="A37" s="17">
        <v>44070</v>
      </c>
      <c r="B37" s="18" t="s">
        <v>38</v>
      </c>
      <c r="C37" s="18" t="s">
        <v>64</v>
      </c>
      <c r="D37" s="19" t="s">
        <v>105</v>
      </c>
      <c r="E37" s="18" t="s">
        <v>119</v>
      </c>
      <c r="F37" s="20">
        <v>554.19000000000005</v>
      </c>
    </row>
    <row r="38" spans="1:12" x14ac:dyDescent="0.25">
      <c r="A38" s="17">
        <v>44074</v>
      </c>
      <c r="B38" s="18" t="s">
        <v>40</v>
      </c>
      <c r="C38" s="18" t="s">
        <v>65</v>
      </c>
      <c r="D38" s="19" t="s">
        <v>108</v>
      </c>
      <c r="E38" s="18" t="s">
        <v>134</v>
      </c>
      <c r="F38" s="20">
        <v>15</v>
      </c>
    </row>
    <row r="39" spans="1:12" x14ac:dyDescent="0.25">
      <c r="A39" s="17">
        <v>44074</v>
      </c>
      <c r="B39" s="18" t="s">
        <v>40</v>
      </c>
      <c r="C39" s="18" t="s">
        <v>65</v>
      </c>
      <c r="D39" s="19" t="s">
        <v>108</v>
      </c>
      <c r="E39" s="18" t="s">
        <v>134</v>
      </c>
      <c r="F39" s="20">
        <v>15</v>
      </c>
    </row>
    <row r="40" spans="1:12" x14ac:dyDescent="0.25">
      <c r="A40" s="5"/>
      <c r="B40" s="4"/>
      <c r="C40" s="4"/>
      <c r="D40" s="11"/>
      <c r="E40" s="4"/>
      <c r="F40" s="10"/>
    </row>
    <row r="41" spans="1:12" x14ac:dyDescent="0.25">
      <c r="A41" s="2" t="s">
        <v>135</v>
      </c>
      <c r="B41" s="1"/>
      <c r="C41" s="1"/>
      <c r="D41" s="12"/>
      <c r="E41" s="1"/>
      <c r="F41" s="3"/>
    </row>
    <row r="42" spans="1:12" x14ac:dyDescent="0.25">
      <c r="A42" s="17">
        <v>44070</v>
      </c>
      <c r="B42" s="18" t="s">
        <v>35</v>
      </c>
      <c r="C42" s="18" t="s">
        <v>61</v>
      </c>
      <c r="D42" s="19" t="s">
        <v>101</v>
      </c>
      <c r="E42" s="18" t="s">
        <v>132</v>
      </c>
      <c r="F42" s="20">
        <v>101.01</v>
      </c>
      <c r="G42" s="7"/>
    </row>
    <row r="43" spans="1:12" x14ac:dyDescent="0.25">
      <c r="A43" s="17">
        <v>44070</v>
      </c>
      <c r="B43" s="18" t="s">
        <v>35</v>
      </c>
      <c r="C43" s="18" t="s">
        <v>61</v>
      </c>
      <c r="D43" s="19" t="s">
        <v>102</v>
      </c>
      <c r="E43" s="18" t="s">
        <v>129</v>
      </c>
      <c r="F43" s="20">
        <v>265.97000000000003</v>
      </c>
    </row>
    <row r="44" spans="1:12" x14ac:dyDescent="0.25">
      <c r="A44" s="17">
        <v>44070</v>
      </c>
      <c r="B44" s="18" t="s">
        <v>36</v>
      </c>
      <c r="C44" s="18" t="s">
        <v>62</v>
      </c>
      <c r="D44" s="19" t="s">
        <v>101</v>
      </c>
      <c r="E44" s="18" t="s">
        <v>132</v>
      </c>
      <c r="F44" s="20">
        <v>143.63999999999999</v>
      </c>
      <c r="H44" s="7"/>
      <c r="I44" s="7"/>
      <c r="J44" s="7"/>
      <c r="K44" s="7"/>
      <c r="L44" s="7"/>
    </row>
    <row r="45" spans="1:12" ht="34.5" x14ac:dyDescent="0.25">
      <c r="A45" s="17">
        <v>44070</v>
      </c>
      <c r="B45" s="18" t="s">
        <v>37</v>
      </c>
      <c r="C45" s="18" t="s">
        <v>63</v>
      </c>
      <c r="D45" s="19" t="s">
        <v>103</v>
      </c>
      <c r="E45" s="18" t="s">
        <v>129</v>
      </c>
      <c r="F45" s="20">
        <v>615.85</v>
      </c>
    </row>
    <row r="46" spans="1:12" x14ac:dyDescent="0.25">
      <c r="A46" s="17">
        <v>44070</v>
      </c>
      <c r="B46" s="18" t="s">
        <v>37</v>
      </c>
      <c r="C46" s="18" t="s">
        <v>63</v>
      </c>
      <c r="D46" s="19" t="s">
        <v>104</v>
      </c>
      <c r="E46" s="18" t="s">
        <v>133</v>
      </c>
      <c r="F46" s="20">
        <v>14</v>
      </c>
    </row>
    <row r="47" spans="1:12" ht="23.25" x14ac:dyDescent="0.25">
      <c r="A47" s="17">
        <v>44070</v>
      </c>
      <c r="B47" s="18" t="s">
        <v>39</v>
      </c>
      <c r="C47" s="18" t="s">
        <v>58</v>
      </c>
      <c r="D47" s="19" t="s">
        <v>106</v>
      </c>
      <c r="E47" s="18" t="s">
        <v>129</v>
      </c>
      <c r="F47" s="20">
        <v>440.85</v>
      </c>
    </row>
    <row r="48" spans="1:12" x14ac:dyDescent="0.25">
      <c r="E48" s="23" t="s">
        <v>137</v>
      </c>
      <c r="F48" s="24">
        <f>SUM(F2:F47)</f>
        <v>28701.329999999994</v>
      </c>
    </row>
    <row r="49" spans="1:12" x14ac:dyDescent="0.25">
      <c r="A49" s="6" t="s">
        <v>169</v>
      </c>
      <c r="B49"/>
      <c r="C49"/>
      <c r="D49"/>
      <c r="E49"/>
      <c r="F49"/>
    </row>
    <row r="50" spans="1:12" x14ac:dyDescent="0.25">
      <c r="A50" s="15" t="s">
        <v>0</v>
      </c>
      <c r="B50" s="15" t="s">
        <v>1</v>
      </c>
      <c r="C50" s="15" t="s">
        <v>2</v>
      </c>
      <c r="D50" s="34" t="s">
        <v>3</v>
      </c>
      <c r="E50" s="34"/>
      <c r="F50" s="15" t="s">
        <v>5</v>
      </c>
    </row>
    <row r="51" spans="1:12" x14ac:dyDescent="0.25">
      <c r="A51" s="17">
        <v>44050</v>
      </c>
      <c r="B51" s="18" t="s">
        <v>168</v>
      </c>
      <c r="C51" s="18" t="s">
        <v>155</v>
      </c>
      <c r="D51" s="35" t="s">
        <v>167</v>
      </c>
      <c r="E51" s="35"/>
      <c r="F51" s="20">
        <v>3004.87</v>
      </c>
      <c r="H51" s="8"/>
      <c r="I51" s="8"/>
      <c r="J51" s="8"/>
      <c r="K51" s="8"/>
      <c r="L51" s="8"/>
    </row>
    <row r="52" spans="1:12" x14ac:dyDescent="0.25">
      <c r="A52" s="17">
        <v>44057</v>
      </c>
      <c r="B52" s="18" t="s">
        <v>166</v>
      </c>
      <c r="C52" s="18" t="s">
        <v>157</v>
      </c>
      <c r="D52" s="33" t="s">
        <v>159</v>
      </c>
      <c r="E52" s="33"/>
      <c r="F52" s="20">
        <v>1200.01</v>
      </c>
      <c r="G52" s="14"/>
    </row>
    <row r="53" spans="1:12" s="14" customFormat="1" x14ac:dyDescent="0.25">
      <c r="A53" s="17">
        <v>44057</v>
      </c>
      <c r="B53" s="18" t="s">
        <v>165</v>
      </c>
      <c r="C53" s="18" t="s">
        <v>155</v>
      </c>
      <c r="D53" s="33" t="s">
        <v>159</v>
      </c>
      <c r="E53" s="33"/>
      <c r="F53" s="20">
        <v>2905.8</v>
      </c>
    </row>
    <row r="54" spans="1:12" s="14" customFormat="1" x14ac:dyDescent="0.25">
      <c r="A54" s="17">
        <v>44057</v>
      </c>
      <c r="B54" s="18" t="s">
        <v>164</v>
      </c>
      <c r="C54" s="18" t="s">
        <v>153</v>
      </c>
      <c r="D54" s="33" t="s">
        <v>159</v>
      </c>
      <c r="E54" s="33"/>
      <c r="F54" s="20">
        <v>1817.7</v>
      </c>
    </row>
    <row r="55" spans="1:12" x14ac:dyDescent="0.25">
      <c r="A55" s="17">
        <v>44057</v>
      </c>
      <c r="B55" s="18" t="s">
        <v>163</v>
      </c>
      <c r="C55" s="18" t="s">
        <v>151</v>
      </c>
      <c r="D55" s="33" t="s">
        <v>159</v>
      </c>
      <c r="E55" s="33"/>
      <c r="F55" s="20">
        <v>234.21</v>
      </c>
      <c r="G55" s="14"/>
    </row>
    <row r="56" spans="1:12" x14ac:dyDescent="0.25">
      <c r="A56" s="17">
        <v>44057</v>
      </c>
      <c r="B56" s="18" t="s">
        <v>162</v>
      </c>
      <c r="C56" s="18" t="s">
        <v>149</v>
      </c>
      <c r="D56" s="33" t="s">
        <v>159</v>
      </c>
      <c r="E56" s="33"/>
      <c r="F56" s="20">
        <v>1433.04</v>
      </c>
      <c r="G56" s="14"/>
    </row>
    <row r="57" spans="1:12" x14ac:dyDescent="0.25">
      <c r="A57" s="17">
        <v>44057</v>
      </c>
      <c r="B57" s="18" t="s">
        <v>161</v>
      </c>
      <c r="C57" s="18" t="s">
        <v>147</v>
      </c>
      <c r="D57" s="18" t="s">
        <v>159</v>
      </c>
      <c r="E57" s="18"/>
      <c r="F57" s="20">
        <v>986.34</v>
      </c>
    </row>
    <row r="58" spans="1:12" x14ac:dyDescent="0.25">
      <c r="A58" s="17">
        <v>44057</v>
      </c>
      <c r="B58" s="18" t="s">
        <v>160</v>
      </c>
      <c r="C58" s="18" t="s">
        <v>145</v>
      </c>
      <c r="D58" s="33" t="s">
        <v>159</v>
      </c>
      <c r="E58" s="33"/>
      <c r="F58" s="20">
        <v>252.96</v>
      </c>
    </row>
    <row r="59" spans="1:12" x14ac:dyDescent="0.25">
      <c r="A59" s="17">
        <v>44057</v>
      </c>
      <c r="B59" s="18" t="s">
        <v>141</v>
      </c>
      <c r="C59" s="18" t="s">
        <v>140</v>
      </c>
      <c r="D59" s="33" t="s">
        <v>142</v>
      </c>
      <c r="E59" s="33"/>
      <c r="F59" s="20">
        <v>549.78</v>
      </c>
    </row>
    <row r="60" spans="1:12" x14ac:dyDescent="0.25">
      <c r="A60" s="17">
        <v>44057</v>
      </c>
      <c r="B60" s="18" t="s">
        <v>141</v>
      </c>
      <c r="C60" s="18" t="s">
        <v>143</v>
      </c>
      <c r="D60" s="33" t="s">
        <v>139</v>
      </c>
      <c r="E60" s="33"/>
      <c r="F60" s="20">
        <v>2706.8</v>
      </c>
    </row>
    <row r="61" spans="1:12" x14ac:dyDescent="0.25">
      <c r="A61" s="17">
        <v>44071</v>
      </c>
      <c r="B61" s="18" t="s">
        <v>158</v>
      </c>
      <c r="C61" s="18" t="s">
        <v>157</v>
      </c>
      <c r="D61" s="33" t="s">
        <v>144</v>
      </c>
      <c r="E61" s="33"/>
      <c r="F61" s="20">
        <v>1200.02</v>
      </c>
    </row>
    <row r="62" spans="1:12" x14ac:dyDescent="0.25">
      <c r="A62" s="17">
        <v>44071</v>
      </c>
      <c r="B62" s="18" t="s">
        <v>156</v>
      </c>
      <c r="C62" s="18" t="s">
        <v>155</v>
      </c>
      <c r="D62" s="33" t="s">
        <v>144</v>
      </c>
      <c r="E62" s="33"/>
      <c r="F62" s="20">
        <v>2928.01</v>
      </c>
    </row>
    <row r="63" spans="1:12" x14ac:dyDescent="0.25">
      <c r="A63" s="17">
        <v>44071</v>
      </c>
      <c r="B63" s="18" t="s">
        <v>154</v>
      </c>
      <c r="C63" s="18" t="s">
        <v>153</v>
      </c>
      <c r="D63" s="33" t="s">
        <v>144</v>
      </c>
      <c r="E63" s="33"/>
      <c r="F63" s="20">
        <v>1961.26</v>
      </c>
    </row>
    <row r="64" spans="1:12" x14ac:dyDescent="0.25">
      <c r="A64" s="17">
        <v>44071</v>
      </c>
      <c r="B64" s="18" t="s">
        <v>152</v>
      </c>
      <c r="C64" s="18" t="s">
        <v>151</v>
      </c>
      <c r="D64" s="33" t="s">
        <v>144</v>
      </c>
      <c r="E64" s="33"/>
      <c r="F64" s="20">
        <v>374.71</v>
      </c>
    </row>
    <row r="65" spans="1:6" x14ac:dyDescent="0.25">
      <c r="A65" s="17">
        <v>44071</v>
      </c>
      <c r="B65" s="18" t="s">
        <v>150</v>
      </c>
      <c r="C65" s="18" t="s">
        <v>149</v>
      </c>
      <c r="D65" s="33" t="s">
        <v>144</v>
      </c>
      <c r="E65" s="33"/>
      <c r="F65" s="20">
        <v>1411.26</v>
      </c>
    </row>
    <row r="66" spans="1:6" x14ac:dyDescent="0.25">
      <c r="A66" s="17">
        <v>44071</v>
      </c>
      <c r="B66" s="18" t="s">
        <v>148</v>
      </c>
      <c r="C66" s="18" t="s">
        <v>147</v>
      </c>
      <c r="D66" s="33" t="s">
        <v>144</v>
      </c>
      <c r="E66" s="33"/>
      <c r="F66" s="20">
        <v>994.03</v>
      </c>
    </row>
    <row r="67" spans="1:6" x14ac:dyDescent="0.25">
      <c r="A67" s="17">
        <v>44071</v>
      </c>
      <c r="B67" s="18" t="s">
        <v>146</v>
      </c>
      <c r="C67" s="18" t="s">
        <v>145</v>
      </c>
      <c r="D67" s="33" t="s">
        <v>144</v>
      </c>
      <c r="E67" s="33"/>
      <c r="F67" s="20">
        <v>134.91</v>
      </c>
    </row>
    <row r="68" spans="1:6" x14ac:dyDescent="0.25">
      <c r="A68" s="17">
        <v>44074</v>
      </c>
      <c r="B68" s="18" t="s">
        <v>141</v>
      </c>
      <c r="C68" s="18" t="s">
        <v>143</v>
      </c>
      <c r="D68" s="33" t="s">
        <v>142</v>
      </c>
      <c r="E68" s="33"/>
      <c r="F68" s="20">
        <v>2804.64</v>
      </c>
    </row>
    <row r="69" spans="1:6" x14ac:dyDescent="0.25">
      <c r="A69" s="17">
        <v>44074</v>
      </c>
      <c r="B69" s="18" t="s">
        <v>141</v>
      </c>
      <c r="C69" s="18" t="s">
        <v>140</v>
      </c>
      <c r="D69" s="33" t="s">
        <v>139</v>
      </c>
      <c r="E69" s="33"/>
      <c r="F69" s="20">
        <v>578.76</v>
      </c>
    </row>
    <row r="70" spans="1:6" x14ac:dyDescent="0.25">
      <c r="A70" s="2"/>
      <c r="B70" s="1"/>
      <c r="C70" s="1"/>
      <c r="D70" s="22"/>
      <c r="E70" s="30" t="s">
        <v>138</v>
      </c>
      <c r="F70" s="26">
        <f>SUM(F51:F69)</f>
        <v>27479.109999999993</v>
      </c>
    </row>
    <row r="71" spans="1:6" x14ac:dyDescent="0.25">
      <c r="E71" s="31"/>
    </row>
    <row r="72" spans="1:6" x14ac:dyDescent="0.25">
      <c r="E72" s="32" t="s">
        <v>170</v>
      </c>
      <c r="F72" s="27">
        <f>+F70+F48</f>
        <v>56180.439999999988</v>
      </c>
    </row>
    <row r="74" spans="1:6" x14ac:dyDescent="0.25">
      <c r="A74" s="6" t="s">
        <v>175</v>
      </c>
      <c r="B74"/>
      <c r="C74"/>
      <c r="D74" s="29"/>
      <c r="E74"/>
      <c r="F74"/>
    </row>
    <row r="75" spans="1:6" x14ac:dyDescent="0.25">
      <c r="A75" s="21" t="s">
        <v>0</v>
      </c>
      <c r="B75" s="21" t="s">
        <v>1</v>
      </c>
      <c r="C75" s="21" t="s">
        <v>2</v>
      </c>
      <c r="D75" s="16" t="s">
        <v>3</v>
      </c>
      <c r="E75" s="21" t="s">
        <v>4</v>
      </c>
      <c r="F75" s="21" t="s">
        <v>5</v>
      </c>
    </row>
    <row r="76" spans="1:6" x14ac:dyDescent="0.25">
      <c r="A76" s="17">
        <v>44049</v>
      </c>
      <c r="B76" s="18" t="s">
        <v>9</v>
      </c>
      <c r="C76" s="18" t="s">
        <v>41</v>
      </c>
      <c r="D76" s="19" t="s">
        <v>68</v>
      </c>
      <c r="E76" s="18" t="s">
        <v>109</v>
      </c>
      <c r="F76" s="20">
        <v>0</v>
      </c>
    </row>
    <row r="77" spans="1:6" ht="23.25" x14ac:dyDescent="0.25">
      <c r="A77" s="17">
        <v>44056</v>
      </c>
      <c r="B77" s="18" t="s">
        <v>27</v>
      </c>
      <c r="C77" s="18" t="s">
        <v>43</v>
      </c>
      <c r="D77" s="19" t="s">
        <v>93</v>
      </c>
      <c r="E77" s="18" t="s">
        <v>127</v>
      </c>
      <c r="F77" s="20">
        <v>59688.2</v>
      </c>
    </row>
    <row r="78" spans="1:6" ht="23.25" x14ac:dyDescent="0.25">
      <c r="A78" s="17">
        <v>44056</v>
      </c>
      <c r="B78" s="18" t="s">
        <v>28</v>
      </c>
      <c r="C78" s="18" t="s">
        <v>43</v>
      </c>
      <c r="D78" s="19" t="s">
        <v>94</v>
      </c>
      <c r="E78" s="18" t="s">
        <v>127</v>
      </c>
      <c r="F78" s="20">
        <v>59211.4</v>
      </c>
    </row>
    <row r="79" spans="1:6" x14ac:dyDescent="0.25">
      <c r="A79" s="17">
        <v>44074</v>
      </c>
      <c r="B79" s="18" t="s">
        <v>40</v>
      </c>
      <c r="C79" s="18" t="s">
        <v>65</v>
      </c>
      <c r="D79" s="19" t="s">
        <v>107</v>
      </c>
      <c r="E79" s="18" t="s">
        <v>134</v>
      </c>
      <c r="F79" s="20">
        <v>12</v>
      </c>
    </row>
    <row r="80" spans="1:6" x14ac:dyDescent="0.25">
      <c r="E80" s="25" t="s">
        <v>171</v>
      </c>
      <c r="F80" s="38">
        <f>SUM(F2:F79)</f>
        <v>287452.92</v>
      </c>
    </row>
    <row r="81" spans="1:6" x14ac:dyDescent="0.25">
      <c r="A81" s="36" t="s">
        <v>173</v>
      </c>
    </row>
    <row r="82" spans="1:6" x14ac:dyDescent="0.25">
      <c r="A82" s="28" t="s">
        <v>0</v>
      </c>
      <c r="B82" s="28" t="s">
        <v>1</v>
      </c>
      <c r="C82" s="28" t="s">
        <v>2</v>
      </c>
      <c r="D82" s="16" t="s">
        <v>3</v>
      </c>
      <c r="E82" s="28" t="s">
        <v>4</v>
      </c>
      <c r="F82" s="28" t="s">
        <v>5</v>
      </c>
    </row>
    <row r="83" spans="1:6" x14ac:dyDescent="0.25">
      <c r="A83" s="17">
        <v>44074</v>
      </c>
      <c r="B83" s="18" t="s">
        <v>40</v>
      </c>
      <c r="C83" s="18" t="s">
        <v>65</v>
      </c>
      <c r="D83" s="19" t="s">
        <v>107</v>
      </c>
      <c r="E83" s="18" t="s">
        <v>172</v>
      </c>
      <c r="F83" s="20">
        <v>12</v>
      </c>
    </row>
    <row r="84" spans="1:6" x14ac:dyDescent="0.25">
      <c r="E84" s="32" t="s">
        <v>174</v>
      </c>
      <c r="F84" s="37">
        <f>+F83</f>
        <v>12</v>
      </c>
    </row>
  </sheetData>
  <sortState xmlns:xlrd2="http://schemas.microsoft.com/office/spreadsheetml/2017/richdata2" ref="A2:G39">
    <sortCondition ref="A2:A39"/>
  </sortState>
  <mergeCells count="19">
    <mergeCell ref="D54:E54"/>
    <mergeCell ref="D55:E55"/>
    <mergeCell ref="D56:E56"/>
    <mergeCell ref="D68:E68"/>
    <mergeCell ref="D69:E69"/>
    <mergeCell ref="D58:E58"/>
    <mergeCell ref="D59:E59"/>
    <mergeCell ref="D50:E50"/>
    <mergeCell ref="D64:E64"/>
    <mergeCell ref="D65:E65"/>
    <mergeCell ref="D66:E66"/>
    <mergeCell ref="D67:E67"/>
    <mergeCell ref="D60:E60"/>
    <mergeCell ref="D61:E61"/>
    <mergeCell ref="D62:E62"/>
    <mergeCell ref="D63:E63"/>
    <mergeCell ref="D51:E51"/>
    <mergeCell ref="D52:E52"/>
    <mergeCell ref="D53:E53"/>
  </mergeCells>
  <pageMargins left="0.7" right="0.7" top="0.75" bottom="0.75" header="0.1" footer="0.3"/>
  <pageSetup orientation="portrait" verticalDpi="0" r:id="rId1"/>
  <headerFooter>
    <oddHeader>&amp;L&amp;"Arial,Bold"&amp;8 5:39 PM
&amp;"Arial,Bold"&amp;8 09/09/20
&amp;"Arial,Bold"&amp;8 &amp;C&amp;"Arial,Bold"&amp;12 Gold Mountain CSD
&amp;"Arial,Bold"&amp;14 Warrant Register
&amp;"Arial,Bold"&amp;10 August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39</xdr:row>
                <xdr:rowOff>0</xdr:rowOff>
              </from>
              <to>
                <xdr:col>1</xdr:col>
                <xdr:colOff>333375</xdr:colOff>
                <xdr:row>40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39</xdr:row>
                <xdr:rowOff>0</xdr:rowOff>
              </from>
              <to>
                <xdr:col>1</xdr:col>
                <xdr:colOff>333375</xdr:colOff>
                <xdr:row>40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2020-09-10T00:39:38Z</dcterms:created>
  <dcterms:modified xsi:type="dcterms:W3CDTF">2020-09-10T02:41:56Z</dcterms:modified>
</cp:coreProperties>
</file>