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September 11th, 2020\"/>
    </mc:Choice>
  </mc:AlternateContent>
  <xr:revisionPtr revIDLastSave="0" documentId="8_{80A2E82B-0C39-45E2-A209-F408C60DC3A8}" xr6:coauthVersionLast="45" xr6:coauthVersionMax="45" xr10:uidLastSave="{00000000-0000-0000-0000-000000000000}"/>
  <bookViews>
    <workbookView xWindow="-120" yWindow="-120" windowWidth="29040" windowHeight="15840" tabRatio="706" firstSheet="1" activeTab="1" xr2:uid="{00000000-000D-0000-FFFF-FFFF00000000}"/>
  </bookViews>
  <sheets>
    <sheet name="Sheet1" sheetId="1" state="hidden" r:id="rId1"/>
    <sheet name="Restricted Res Analysis Update" sheetId="16" r:id="rId2"/>
  </sheets>
  <definedNames>
    <definedName name="_xlnm.Print_Titles" localSheetId="0">Sheet1!$A:$I,Sheet1!$1:$2</definedName>
    <definedName name="QB_COLUMN_290" localSheetId="0" hidden="1">#REF!</definedName>
    <definedName name="QB_COLUMN_76201" localSheetId="0" hidden="1">#REF!</definedName>
    <definedName name="QB_COLUMN_762010" localSheetId="0" hidden="1">#REF!</definedName>
    <definedName name="QB_COLUMN_762011" localSheetId="0" hidden="1">#REF!</definedName>
    <definedName name="QB_COLUMN_762012" localSheetId="0" hidden="1">#REF!</definedName>
    <definedName name="QB_COLUMN_76202" localSheetId="0" hidden="1">#REF!</definedName>
    <definedName name="QB_COLUMN_76203" localSheetId="0" hidden="1">#REF!</definedName>
    <definedName name="QB_COLUMN_76204" localSheetId="0" hidden="1">#REF!</definedName>
    <definedName name="QB_COLUMN_76205" localSheetId="0" hidden="1">#REF!</definedName>
    <definedName name="QB_COLUMN_76206" localSheetId="0" hidden="1">#REF!</definedName>
    <definedName name="QB_COLUMN_76207" localSheetId="0" hidden="1">#REF!</definedName>
    <definedName name="QB_COLUMN_76208" localSheetId="0" hidden="1">#REF!</definedName>
    <definedName name="QB_COLUMN_76209" localSheetId="0" hidden="1">#REF!</definedName>
    <definedName name="QB_COLUMN_76300" localSheetId="0" hidden="1">#REF!</definedName>
    <definedName name="QB_DATA_0" localSheetId="0" hidden="1">Sheet1!$7:$7,Sheet1!$8:$8,Sheet1!$9:$9,Sheet1!$10:$10,Sheet1!$12:$12,Sheet1!$13:$13,Sheet1!$14:$14,Sheet1!$15:$15,Sheet1!$16:$16,Sheet1!$17:$17,Sheet1!$25:$25,Sheet1!$26:$26,Sheet1!$27:$27,Sheet1!$28:$28,Sheet1!$29:$29,Sheet1!$30:$30</definedName>
    <definedName name="QB_DATA_1" localSheetId="0" hidden="1">Sheet1!$31:$31,Sheet1!$32:$32,Sheet1!$33:$33,Sheet1!$34:$34,Sheet1!$35:$35,Sheet1!$37:$37,Sheet1!$38:$38,Sheet1!$39:$39,Sheet1!$40:$40,Sheet1!$41:$41,Sheet1!$42:$42,Sheet1!$45:$45,Sheet1!$46:$46,Sheet1!$49:$49,Sheet1!$50:$50,Sheet1!$51:$51</definedName>
    <definedName name="QB_DATA_2" localSheetId="0" hidden="1">Sheet1!$53:$53,Sheet1!$54:$54,Sheet1!$55:$55,Sheet1!$56:$56,Sheet1!$58:$58,Sheet1!$59:$59,Sheet1!$60:$60,Sheet1!$61:$61,Sheet1!$62:$62,Sheet1!$63:$63,Sheet1!$64:$64,Sheet1!$65:$65,Sheet1!$67:$67,Sheet1!$68:$68,Sheet1!$69:$69,Sheet1!$70:$70</definedName>
    <definedName name="QB_DATA_3" localSheetId="0" hidden="1">Sheet1!$71:$71,Sheet1!$73:$73,Sheet1!$74:$74,Sheet1!$75:$75,Sheet1!$80:$80,Sheet1!$81:$81,Sheet1!$82:$82,Sheet1!$83:$83,Sheet1!$86:$86,Sheet1!$87:$87,Sheet1!$88:$88,Sheet1!$89:$89,Sheet1!$90:$90,Sheet1!$91:$91,Sheet1!$92:$92,Sheet1!$96:$96</definedName>
    <definedName name="QB_DATA_4" localSheetId="0" hidden="1">Sheet1!$97:$97,Sheet1!$98:$98,Sheet1!$99:$99,Sheet1!$100:$100,Sheet1!$101:$101,Sheet1!$104:$104,Sheet1!$105:$105,Sheet1!$106:$106,Sheet1!$107:$107,Sheet1!$108:$108,Sheet1!$112:$112,Sheet1!$113:$113,Sheet1!$114:$114,Sheet1!$115:$115,Sheet1!$116:$116,Sheet1!$117:$117</definedName>
    <definedName name="QB_DATA_5" localSheetId="0" hidden="1">Sheet1!$119:$119,Sheet1!$123:$123,Sheet1!$124:$124,Sheet1!$125:$125,Sheet1!$126:$126,Sheet1!$127:$127,Sheet1!$129:$129,Sheet1!$130:$130,Sheet1!$133:$133,Sheet1!$134:$134,Sheet1!$135:$135,Sheet1!$136:$136,Sheet1!$137:$137,Sheet1!$140:$140,Sheet1!$141:$141,Sheet1!$142:$142</definedName>
    <definedName name="QB_DATA_6" localSheetId="0" hidden="1">Sheet1!$143:$143,Sheet1!$146:$146,Sheet1!$147:$147,Sheet1!$154:$154,Sheet1!$155:$155,Sheet1!$156:$156</definedName>
    <definedName name="QB_FORMULA_0" localSheetId="0" hidden="1">#REF!,#REF!,#REF!,#REF!,#REF!,#REF!,#REF!,#REF!,#REF!,#REF!,#REF!,#REF!,#REF!,#REF!,#REF!,#REF!</definedName>
    <definedName name="QB_FORMULA_1" localSheetId="0" hidden="1">#REF!,#REF!,#REF!,#REF!,#REF!,#REF!,#REF!,#REF!,#REF!,#REF!,#REF!,#REF!,#REF!,#REF!,#REF!,#REF!</definedName>
    <definedName name="QB_FORMULA_10" localSheetId="0" hidden="1">#REF!,#REF!,#REF!,#REF!,#REF!,#REF!,#REF!,#REF!,#REF!,#REF!,#REF!,#REF!,#REF!,#REF!,#REF!,#REF!</definedName>
    <definedName name="QB_FORMULA_11" localSheetId="0" hidden="1">#REF!,#REF!,#REF!,#REF!,#REF!,#REF!,#REF!,#REF!,#REF!,#REF!,#REF!,#REF!,#REF!,#REF!,#REF!,#REF!</definedName>
    <definedName name="QB_FORMULA_12" localSheetId="0" hidden="1">#REF!,#REF!,#REF!,#REF!,#REF!,#REF!,#REF!,#REF!,#REF!,#REF!,#REF!,#REF!,#REF!,#REF!,#REF!,#REF!</definedName>
    <definedName name="QB_FORMULA_13" localSheetId="0" hidden="1">#REF!,#REF!,#REF!,#REF!,#REF!,#REF!,#REF!,#REF!,#REF!,#REF!,#REF!,#REF!,#REF!,#REF!,#REF!,#REF!</definedName>
    <definedName name="QB_FORMULA_14" localSheetId="0" hidden="1">#REF!,#REF!,#REF!,#REF!,#REF!,#REF!,#REF!,#REF!,#REF!,#REF!,#REF!,#REF!,#REF!,#REF!,#REF!,#REF!</definedName>
    <definedName name="QB_FORMULA_15" localSheetId="0" hidden="1">#REF!,#REF!,#REF!,#REF!,#REF!,#REF!,#REF!,#REF!,#REF!,#REF!,#REF!,#REF!,#REF!,#REF!,#REF!,#REF!</definedName>
    <definedName name="QB_FORMULA_16" localSheetId="0" hidden="1">#REF!,#REF!,#REF!,#REF!,#REF!,#REF!,#REF!,#REF!,#REF!,#REF!,#REF!,#REF!,#REF!,#REF!,#REF!,#REF!</definedName>
    <definedName name="QB_FORMULA_17" localSheetId="0" hidden="1">#REF!,#REF!,#REF!,#REF!,#REF!,#REF!,#REF!,#REF!,#REF!,#REF!,#REF!,#REF!,#REF!,#REF!,#REF!,#REF!</definedName>
    <definedName name="QB_FORMULA_18" localSheetId="0" hidden="1">#REF!,#REF!,#REF!,#REF!,#REF!,#REF!,#REF!,#REF!,#REF!,#REF!,#REF!,#REF!,#REF!,#REF!,#REF!,#REF!</definedName>
    <definedName name="QB_FORMULA_19" localSheetId="0" hidden="1">#REF!,#REF!,#REF!,#REF!,#REF!,#REF!,#REF!,#REF!,#REF!,#REF!,#REF!,#REF!,#REF!,#REF!,#REF!,#REF!</definedName>
    <definedName name="QB_FORMULA_2" localSheetId="0" hidden="1">#REF!,#REF!,#REF!,#REF!,#REF!,#REF!,#REF!,#REF!,#REF!,#REF!,#REF!,#REF!,#REF!,#REF!,#REF!,#REF!</definedName>
    <definedName name="QB_FORMULA_20" localSheetId="0" hidden="1">#REF!,#REF!,#REF!,#REF!,#REF!,#REF!,#REF!,#REF!,#REF!,#REF!,#REF!,#REF!,#REF!,#REF!,#REF!,#REF!</definedName>
    <definedName name="QB_FORMULA_21" localSheetId="0" hidden="1">#REF!,#REF!,#REF!,#REF!,#REF!,#REF!,#REF!,#REF!,#REF!,#REF!,#REF!,#REF!,#REF!,#REF!,#REF!,#REF!</definedName>
    <definedName name="QB_FORMULA_22" localSheetId="0" hidden="1">#REF!,#REF!,#REF!,#REF!,#REF!,#REF!,#REF!,#REF!,#REF!,#REF!,#REF!,#REF!,#REF!,#REF!,#REF!,#REF!</definedName>
    <definedName name="QB_FORMULA_23" localSheetId="0" hidden="1">#REF!,#REF!,#REF!,#REF!,#REF!,#REF!,#REF!,#REF!,#REF!,#REF!,#REF!,#REF!,#REF!,#REF!,#REF!,#REF!</definedName>
    <definedName name="QB_FORMULA_24" localSheetId="0" hidden="1">#REF!,#REF!,#REF!,#REF!,#REF!,#REF!,#REF!,#REF!,#REF!,#REF!,#REF!,#REF!,#REF!,#REF!,#REF!,#REF!</definedName>
    <definedName name="QB_FORMULA_25" localSheetId="0" hidden="1">#REF!,#REF!,#REF!,#REF!,#REF!,#REF!,#REF!,#REF!,#REF!,#REF!,#REF!,#REF!,#REF!,#REF!,#REF!,#REF!</definedName>
    <definedName name="QB_FORMULA_26" localSheetId="0" hidden="1">#REF!,#REF!,#REF!,#REF!,#REF!,#REF!,#REF!,#REF!,#REF!,#REF!,#REF!,#REF!,#REF!,#REF!,#REF!,#REF!</definedName>
    <definedName name="QB_FORMULA_27" localSheetId="0" hidden="1">#REF!,#REF!,#REF!,#REF!,#REF!,#REF!,#REF!,#REF!,#REF!,#REF!,#REF!,#REF!,#REF!,#REF!,#REF!,#REF!</definedName>
    <definedName name="QB_FORMULA_28" localSheetId="0" hidden="1">#REF!,#REF!,#REF!,#REF!,#REF!,#REF!,#REF!,#REF!,#REF!,#REF!,#REF!,#REF!,#REF!,#REF!,#REF!,#REF!</definedName>
    <definedName name="QB_FORMULA_29" localSheetId="0" hidden="1">#REF!,#REF!</definedName>
    <definedName name="QB_FORMULA_3" localSheetId="0" hidden="1">#REF!,#REF!,#REF!,#REF!,#REF!,#REF!,#REF!,#REF!,#REF!,#REF!,#REF!,#REF!,#REF!,#REF!,#REF!,#REF!</definedName>
    <definedName name="QB_FORMULA_4" localSheetId="0" hidden="1">#REF!,#REF!,#REF!,#REF!,#REF!,#REF!,#REF!,#REF!,#REF!,#REF!,#REF!,#REF!,#REF!,#REF!,#REF!,#REF!</definedName>
    <definedName name="QB_FORMULA_5" localSheetId="0" hidden="1">#REF!,#REF!,#REF!,#REF!,#REF!,#REF!,#REF!,#REF!,#REF!,#REF!,#REF!,#REF!,#REF!,#REF!,#REF!,#REF!</definedName>
    <definedName name="QB_FORMULA_6" localSheetId="0" hidden="1">#REF!,#REF!,#REF!,#REF!,#REF!,#REF!,#REF!,#REF!,#REF!,#REF!,#REF!,#REF!,#REF!,#REF!,#REF!,#REF!</definedName>
    <definedName name="QB_FORMULA_7" localSheetId="0" hidden="1">#REF!,#REF!,#REF!,#REF!,#REF!,#REF!,#REF!,#REF!,#REF!,#REF!,#REF!,#REF!,#REF!,#REF!,#REF!,#REF!</definedName>
    <definedName name="QB_FORMULA_8" localSheetId="0" hidden="1">#REF!,#REF!,#REF!,#REF!,#REF!,#REF!,#REF!,#REF!,#REF!,#REF!,#REF!,#REF!,#REF!,#REF!,#REF!,#REF!</definedName>
    <definedName name="QB_FORMULA_9" localSheetId="0" hidden="1">#REF!,#REF!,#REF!,#REF!,#REF!,#REF!,#REF!,#REF!,#REF!,#REF!,#REF!,#REF!,#REF!,#REF!,#REF!,#REF!</definedName>
    <definedName name="QB_ROW_10060" localSheetId="0" hidden="1">#REF!</definedName>
    <definedName name="QB_ROW_10360" localSheetId="0" hidden="1">#REF!</definedName>
    <definedName name="QB_ROW_11060" localSheetId="0" hidden="1">#REF!</definedName>
    <definedName name="QB_ROW_11360" localSheetId="0" hidden="1">#REF!</definedName>
    <definedName name="QB_ROW_122270" localSheetId="0" hidden="1">#REF!</definedName>
    <definedName name="QB_ROW_12270" localSheetId="0" hidden="1">#REF!</definedName>
    <definedName name="QB_ROW_123270" localSheetId="0" hidden="1">#REF!</definedName>
    <definedName name="QB_ROW_124270" localSheetId="0" hidden="1">#REF!</definedName>
    <definedName name="QB_ROW_125050" localSheetId="0" hidden="1">#REF!</definedName>
    <definedName name="QB_ROW_125350" localSheetId="0" hidden="1">#REF!</definedName>
    <definedName name="QB_ROW_127070" localSheetId="0" hidden="1">#REF!</definedName>
    <definedName name="QB_ROW_127370" localSheetId="0" hidden="1">#REF!</definedName>
    <definedName name="QB_ROW_128070" localSheetId="0" hidden="1">#REF!</definedName>
    <definedName name="QB_ROW_128370" localSheetId="0" hidden="1">#REF!</definedName>
    <definedName name="QB_ROW_129280" localSheetId="0" hidden="1">#REF!</definedName>
    <definedName name="QB_ROW_130060" localSheetId="0" hidden="1">#REF!</definedName>
    <definedName name="QB_ROW_130360" localSheetId="0" hidden="1">#REF!</definedName>
    <definedName name="QB_ROW_131280" localSheetId="0" hidden="1">#REF!</definedName>
    <definedName name="QB_ROW_132280" localSheetId="0" hidden="1">#REF!</definedName>
    <definedName name="QB_ROW_13260" localSheetId="0" hidden="1">#REF!</definedName>
    <definedName name="QB_ROW_133280" localSheetId="0" hidden="1">#REF!</definedName>
    <definedName name="QB_ROW_134280" localSheetId="0" hidden="1">#REF!</definedName>
    <definedName name="QB_ROW_135280" localSheetId="0" hidden="1">#REF!</definedName>
    <definedName name="QB_ROW_136280" localSheetId="0" hidden="1">#REF!</definedName>
    <definedName name="QB_ROW_137280" localSheetId="0" hidden="1">#REF!</definedName>
    <definedName name="QB_ROW_138270" localSheetId="0" hidden="1">#REF!</definedName>
    <definedName name="QB_ROW_139270" localSheetId="0" hidden="1">#REF!</definedName>
    <definedName name="QB_ROW_14260" localSheetId="0" hidden="1">#REF!</definedName>
    <definedName name="QB_ROW_150050" localSheetId="0" hidden="1">#REF!</definedName>
    <definedName name="QB_ROW_150350" localSheetId="0" hidden="1">#REF!</definedName>
    <definedName name="QB_ROW_151260" localSheetId="0" hidden="1">#REF!</definedName>
    <definedName name="QB_ROW_152260" localSheetId="0" hidden="1">#REF!</definedName>
    <definedName name="QB_ROW_15270" localSheetId="0" hidden="1">#REF!</definedName>
    <definedName name="QB_ROW_16270" localSheetId="0" hidden="1">#REF!</definedName>
    <definedName name="QB_ROW_164270" localSheetId="0" hidden="1">#REF!</definedName>
    <definedName name="QB_ROW_165280" localSheetId="0" hidden="1">#REF!</definedName>
    <definedName name="QB_ROW_166250" localSheetId="0" hidden="1">#REF!</definedName>
    <definedName name="QB_ROW_170250" localSheetId="0" hidden="1">#REF!</definedName>
    <definedName name="QB_ROW_17260" localSheetId="0" hidden="1">#REF!</definedName>
    <definedName name="QB_ROW_173240" localSheetId="0" hidden="1">#REF!</definedName>
    <definedName name="QB_ROW_180260" localSheetId="0" hidden="1">#REF!</definedName>
    <definedName name="QB_ROW_18060" localSheetId="0" hidden="1">#REF!</definedName>
    <definedName name="QB_ROW_181260" localSheetId="0" hidden="1">#REF!</definedName>
    <definedName name="QB_ROW_182260" localSheetId="0" hidden="1">#REF!</definedName>
    <definedName name="QB_ROW_18301" localSheetId="0" hidden="1">#REF!</definedName>
    <definedName name="QB_ROW_183270" localSheetId="0" hidden="1">#REF!</definedName>
    <definedName name="QB_ROW_18360" localSheetId="0" hidden="1">#REF!</definedName>
    <definedName name="QB_ROW_184260" localSheetId="0" hidden="1">#REF!</definedName>
    <definedName name="QB_ROW_189260" localSheetId="0" hidden="1">#REF!</definedName>
    <definedName name="QB_ROW_19011" localSheetId="0" hidden="1">#REF!</definedName>
    <definedName name="QB_ROW_192260" localSheetId="0" hidden="1">#REF!</definedName>
    <definedName name="QB_ROW_19260" localSheetId="0" hidden="1">#REF!</definedName>
    <definedName name="QB_ROW_19311" localSheetId="0" hidden="1">#REF!</definedName>
    <definedName name="QB_ROW_200250" localSheetId="0" hidden="1">#REF!</definedName>
    <definedName name="QB_ROW_20031" localSheetId="0" hidden="1">#REF!</definedName>
    <definedName name="QB_ROW_202250" localSheetId="0" hidden="1">#REF!</definedName>
    <definedName name="QB_ROW_20260" localSheetId="0" hidden="1">#REF!</definedName>
    <definedName name="QB_ROW_20331" localSheetId="0" hidden="1">#REF!</definedName>
    <definedName name="QB_ROW_209250" localSheetId="0" hidden="1">#REF!</definedName>
    <definedName name="QB_ROW_210250" localSheetId="0" hidden="1">#REF!</definedName>
    <definedName name="QB_ROW_21031" localSheetId="0" hidden="1">#REF!</definedName>
    <definedName name="QB_ROW_213250" localSheetId="0" hidden="1">#REF!</definedName>
    <definedName name="QB_ROW_21331" localSheetId="0" hidden="1">#REF!</definedName>
    <definedName name="QB_ROW_216270" localSheetId="0" hidden="1">#REF!</definedName>
    <definedName name="QB_ROW_217270" localSheetId="0" hidden="1">#REF!</definedName>
    <definedName name="QB_ROW_218270" localSheetId="0" hidden="1">#REF!</definedName>
    <definedName name="QB_ROW_22011" localSheetId="0" hidden="1">#REF!</definedName>
    <definedName name="QB_ROW_220260" localSheetId="0" hidden="1">#REF!</definedName>
    <definedName name="QB_ROW_221250" localSheetId="0" hidden="1">#REF!</definedName>
    <definedName name="QB_ROW_222250" localSheetId="0" hidden="1">#REF!</definedName>
    <definedName name="QB_ROW_22311" localSheetId="0" hidden="1">#REF!</definedName>
    <definedName name="QB_ROW_2260" localSheetId="0" hidden="1">#REF!</definedName>
    <definedName name="QB_ROW_226250" localSheetId="0" hidden="1">#REF!</definedName>
    <definedName name="QB_ROW_23021" localSheetId="0" hidden="1">#REF!</definedName>
    <definedName name="QB_ROW_23060" localSheetId="0" hidden="1">#REF!</definedName>
    <definedName name="QB_ROW_231250" localSheetId="0" hidden="1">#REF!</definedName>
    <definedName name="QB_ROW_23270" localSheetId="0" hidden="1">#REF!</definedName>
    <definedName name="QB_ROW_23321" localSheetId="0" hidden="1">#REF!</definedName>
    <definedName name="QB_ROW_23360" localSheetId="0" hidden="1">#REF!</definedName>
    <definedName name="QB_ROW_238270" localSheetId="0" hidden="1">#REF!</definedName>
    <definedName name="QB_ROW_239260" localSheetId="0" hidden="1">#REF!</definedName>
    <definedName name="QB_ROW_240260" localSheetId="0" hidden="1">#REF!</definedName>
    <definedName name="QB_ROW_24260" localSheetId="0" hidden="1">#REF!</definedName>
    <definedName name="QB_ROW_245260" localSheetId="0" hidden="1">#REF!</definedName>
    <definedName name="QB_ROW_247270" localSheetId="0" hidden="1">#REF!</definedName>
    <definedName name="QB_ROW_249260" localSheetId="0" hidden="1">#REF!</definedName>
    <definedName name="QB_ROW_260270" localSheetId="0" hidden="1">#REF!</definedName>
    <definedName name="QB_ROW_26270" localSheetId="0" hidden="1">#REF!</definedName>
    <definedName name="QB_ROW_266270" localSheetId="0" hidden="1">#REF!</definedName>
    <definedName name="QB_ROW_267270" localSheetId="0" hidden="1">#REF!</definedName>
    <definedName name="QB_ROW_268260" localSheetId="0" hidden="1">#REF!</definedName>
    <definedName name="QB_ROW_270270" localSheetId="0" hidden="1">#REF!</definedName>
    <definedName name="QB_ROW_276250" localSheetId="0" hidden="1">#REF!</definedName>
    <definedName name="QB_ROW_277250" localSheetId="0" hidden="1">#REF!</definedName>
    <definedName name="QB_ROW_278250" localSheetId="0" hidden="1">#REF!</definedName>
    <definedName name="QB_ROW_279270" localSheetId="0" hidden="1">#REF!</definedName>
    <definedName name="QB_ROW_282260" localSheetId="0" hidden="1">#REF!</definedName>
    <definedName name="QB_ROW_28270" localSheetId="0" hidden="1">#REF!</definedName>
    <definedName name="QB_ROW_287250" localSheetId="0" hidden="1">#REF!</definedName>
    <definedName name="QB_ROW_288270" localSheetId="0" hidden="1">#REF!</definedName>
    <definedName name="QB_ROW_289270" localSheetId="0" hidden="1">#REF!</definedName>
    <definedName name="QB_ROW_290250" localSheetId="0" hidden="1">#REF!</definedName>
    <definedName name="QB_ROW_295040" localSheetId="0" hidden="1">#REF!</definedName>
    <definedName name="QB_ROW_295340" localSheetId="0" hidden="1">#REF!</definedName>
    <definedName name="QB_ROW_296040" localSheetId="0" hidden="1">#REF!</definedName>
    <definedName name="QB_ROW_296340" localSheetId="0" hidden="1">#REF!</definedName>
    <definedName name="QB_ROW_297250" localSheetId="0" hidden="1">#REF!</definedName>
    <definedName name="QB_ROW_298250" localSheetId="0" hidden="1">#REF!</definedName>
    <definedName name="QB_ROW_299250" localSheetId="0" hidden="1">#REF!</definedName>
    <definedName name="QB_ROW_300250" localSheetId="0" hidden="1">#REF!</definedName>
    <definedName name="QB_ROW_301250" localSheetId="0" hidden="1">#REF!</definedName>
    <definedName name="QB_ROW_302250" localSheetId="0" hidden="1">#REF!</definedName>
    <definedName name="QB_ROW_30270" localSheetId="0" hidden="1">#REF!</definedName>
    <definedName name="QB_ROW_305040" localSheetId="0" hidden="1">#REF!</definedName>
    <definedName name="QB_ROW_305340" localSheetId="0" hidden="1">#REF!</definedName>
    <definedName name="QB_ROW_306250" localSheetId="0" hidden="1">#REF!</definedName>
    <definedName name="QB_ROW_307250" localSheetId="0" hidden="1">#REF!</definedName>
    <definedName name="QB_ROW_309280" localSheetId="0" hidden="1">#REF!</definedName>
    <definedName name="QB_ROW_311260" localSheetId="0" hidden="1">#REF!</definedName>
    <definedName name="QB_ROW_31270" localSheetId="0" hidden="1">#REF!</definedName>
    <definedName name="QB_ROW_313260" localSheetId="0" hidden="1">#REF!</definedName>
    <definedName name="QB_ROW_32060" localSheetId="0" hidden="1">#REF!</definedName>
    <definedName name="QB_ROW_32360" localSheetId="0" hidden="1">#REF!</definedName>
    <definedName name="QB_ROW_33260" localSheetId="0" hidden="1">#REF!</definedName>
    <definedName name="QB_ROW_35260" localSheetId="0" hidden="1">#REF!</definedName>
    <definedName name="QB_ROW_37050" localSheetId="0" hidden="1">#REF!</definedName>
    <definedName name="QB_ROW_37350" localSheetId="0" hidden="1">#REF!</definedName>
    <definedName name="QB_ROW_51240" localSheetId="0" hidden="1">#REF!</definedName>
    <definedName name="QB_ROW_56050" localSheetId="0" hidden="1">#REF!</definedName>
    <definedName name="QB_ROW_56350" localSheetId="0" hidden="1">#REF!</definedName>
    <definedName name="QB_ROW_57050" localSheetId="0" hidden="1">#REF!</definedName>
    <definedName name="QB_ROW_57350" localSheetId="0" hidden="1">#REF!</definedName>
    <definedName name="QB_ROW_58040" localSheetId="0" hidden="1">#REF!</definedName>
    <definedName name="QB_ROW_58340" localSheetId="0" hidden="1">#REF!</definedName>
    <definedName name="QB_ROW_59040" localSheetId="0" hidden="1">#REF!</definedName>
    <definedName name="QB_ROW_59340" localSheetId="0" hidden="1">#REF!</definedName>
    <definedName name="QB_ROW_60030" localSheetId="0" hidden="1">#REF!</definedName>
    <definedName name="QB_ROW_60330" localSheetId="0" hidden="1">#REF!</definedName>
    <definedName name="QB_ROW_62270" localSheetId="0" hidden="1">#REF!</definedName>
    <definedName name="QB_ROW_63270" localSheetId="0" hidden="1">#REF!</definedName>
    <definedName name="QB_ROW_64270" localSheetId="0" hidden="1">#REF!</definedName>
    <definedName name="QB_ROW_68040" localSheetId="0" hidden="1">#REF!</definedName>
    <definedName name="QB_ROW_68340" localSheetId="0" hidden="1">#REF!</definedName>
    <definedName name="QB_ROW_70260" localSheetId="0" hidden="1">#REF!</definedName>
    <definedName name="QB_ROW_71050" localSheetId="0" hidden="1">#REF!</definedName>
    <definedName name="QB_ROW_71350" localSheetId="0" hidden="1">#REF!</definedName>
    <definedName name="QB_ROW_72260" localSheetId="0" hidden="1">#REF!</definedName>
    <definedName name="QB_ROW_7260" localSheetId="0" hidden="1">#REF!</definedName>
    <definedName name="QB_ROW_73260" localSheetId="0" hidden="1">#REF!</definedName>
    <definedName name="QB_ROW_74260" localSheetId="0" hidden="1">#REF!</definedName>
    <definedName name="QB_ROW_81240" localSheetId="0" hidden="1">#REF!</definedName>
    <definedName name="QB_ROW_8270" localSheetId="0" hidden="1">#REF!</definedName>
    <definedName name="QB_ROW_86321" localSheetId="0" hidden="1">#REF!</definedName>
    <definedName name="QB_ROW_90280" localSheetId="0" hidden="1">#REF!</definedName>
    <definedName name="QB_ROW_9360" localSheetId="0" hidden="1">#REF!</definedName>
    <definedName name="QB_ROW_95250" localSheetId="0" hidden="1">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20190630</definedName>
    <definedName name="QBHEADERSONSCREEN" localSheetId="0">FALSE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9</definedName>
    <definedName name="QBSTARTDATE" localSheetId="0">20180701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6" l="1"/>
  <c r="C25" i="16"/>
  <c r="C20" i="16"/>
  <c r="C18" i="16"/>
  <c r="C13" i="16"/>
  <c r="C12" i="16"/>
  <c r="C11" i="16"/>
  <c r="C6" i="16"/>
  <c r="C16" i="16" l="1"/>
  <c r="D11" i="16" l="1"/>
  <c r="D17" i="16" s="1"/>
  <c r="C23" i="16" l="1"/>
  <c r="D12" i="16"/>
  <c r="D24" i="16" s="1"/>
  <c r="C17" i="16"/>
  <c r="C24" i="16" l="1"/>
  <c r="D13" i="16"/>
  <c r="C29" i="16" l="1"/>
</calcChain>
</file>

<file path=xl/sharedStrings.xml><?xml version="1.0" encoding="utf-8"?>
<sst xmlns="http://schemas.openxmlformats.org/spreadsheetml/2006/main" count="34" uniqueCount="33">
  <si>
    <t>Total Interest</t>
  </si>
  <si>
    <t>Total Fidelity $$$$</t>
  </si>
  <si>
    <t>SDC Charges Collected</t>
  </si>
  <si>
    <t>Consumption Charges</t>
  </si>
  <si>
    <t>Other Reserve Contributions</t>
  </si>
  <si>
    <t>Total Reserves</t>
  </si>
  <si>
    <t>Total Restricted Contributions</t>
  </si>
  <si>
    <t xml:space="preserve">Percentage of Interest </t>
  </si>
  <si>
    <t>Total Restricted Reserves</t>
  </si>
  <si>
    <t>Total Other Reserves</t>
  </si>
  <si>
    <t>Total Operational Reserves (Little R) to be left in operational account</t>
  </si>
  <si>
    <t>Wire transfer to Plumas Capital Checking on 6 Aug 2020</t>
  </si>
  <si>
    <t>Wire transfer to Plumas Operational Checking on 6 Aug 2020</t>
  </si>
  <si>
    <t>Totl remaining in Operational Reserves</t>
  </si>
  <si>
    <t>Current Funds in Reserve</t>
  </si>
  <si>
    <t>Restricted Reserves Contributions to Date</t>
  </si>
  <si>
    <t>Tota Restricted Res Contributions</t>
  </si>
  <si>
    <t>Balance in Operational Reserves</t>
  </si>
  <si>
    <t>8/6/2020  Reserve Analysis</t>
  </si>
  <si>
    <t>This shows break down of reserve dollars before we split reserve accounts</t>
  </si>
  <si>
    <t>Total Capital Restricted Reserves (Big R) - Actual Reserves+Interest</t>
  </si>
  <si>
    <t xml:space="preserve">Total still to be transferred from old Operational Reservies to the new Capital Reserve Account </t>
  </si>
  <si>
    <t xml:space="preserve">Total Capital Restricted Reserve contributions </t>
  </si>
  <si>
    <t>Total Capital Restricted Reserve contributions = total of SDC and consumption charges</t>
  </si>
  <si>
    <t>Capital Restricted Reserves</t>
  </si>
  <si>
    <t>Operational Reserves</t>
  </si>
  <si>
    <t>Percentages show percentages broken down by Restrcited Reserves and Operation Reserves</t>
  </si>
  <si>
    <t>Used these percentage applied to earned interest to apply to each category</t>
  </si>
  <si>
    <t>Operational Reserve Contributions</t>
  </si>
  <si>
    <t>Total Operationa Reserves (total reserves - Capital Restricted Reserves)</t>
  </si>
  <si>
    <t>Thi is 53.7% of total reserve interest applied to Restricted Reserves</t>
  </si>
  <si>
    <t>Thi is 46.3% of total reserve interest applied to Operational Reserves</t>
  </si>
  <si>
    <t>Pending Lot 348 Purchase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</si>
</sst>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#,##0.00;\-#,##0.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/>
    <xf numFmtId="4" fontId="0" fillId="0" borderId="0" xfId="0" applyNumberFormat="1" applyFill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0" fontId="4" fillId="0" borderId="0" xfId="0" applyFont="1"/>
    <xf numFmtId="44" fontId="0" fillId="0" borderId="0" xfId="1" applyFont="1"/>
    <xf numFmtId="44" fontId="0" fillId="0" borderId="0" xfId="0" applyNumberFormat="1"/>
    <xf numFmtId="44" fontId="0" fillId="0" borderId="0" xfId="1" applyFont="1" applyAlignment="1">
      <alignment wrapText="1"/>
    </xf>
    <xf numFmtId="0" fontId="0" fillId="0" borderId="0" xfId="0" applyAlignment="1">
      <alignment wrapText="1"/>
    </xf>
    <xf numFmtId="44" fontId="4" fillId="0" borderId="0" xfId="1" applyFont="1"/>
    <xf numFmtId="0" fontId="4" fillId="0" borderId="6" xfId="0" applyFont="1" applyBorder="1"/>
    <xf numFmtId="0" fontId="4" fillId="0" borderId="7" xfId="0" applyFont="1" applyBorder="1"/>
    <xf numFmtId="0" fontId="0" fillId="0" borderId="6" xfId="0" applyBorder="1"/>
    <xf numFmtId="44" fontId="3" fillId="3" borderId="0" xfId="1" applyFont="1" applyFill="1" applyBorder="1"/>
    <xf numFmtId="0" fontId="0" fillId="0" borderId="7" xfId="0" applyBorder="1"/>
    <xf numFmtId="44" fontId="3" fillId="0" borderId="2" xfId="1" applyFont="1" applyBorder="1"/>
    <xf numFmtId="44" fontId="3" fillId="0" borderId="0" xfId="1" applyFont="1" applyBorder="1"/>
    <xf numFmtId="165" fontId="0" fillId="0" borderId="7" xfId="2" applyNumberFormat="1" applyFont="1" applyBorder="1"/>
    <xf numFmtId="44" fontId="3" fillId="4" borderId="0" xfId="1" applyFont="1" applyFill="1" applyBorder="1"/>
    <xf numFmtId="44" fontId="3" fillId="3" borderId="2" xfId="1" applyFont="1" applyFill="1" applyBorder="1"/>
    <xf numFmtId="165" fontId="0" fillId="0" borderId="8" xfId="0" applyNumberFormat="1" applyBorder="1"/>
    <xf numFmtId="165" fontId="0" fillId="0" borderId="7" xfId="0" applyNumberFormat="1" applyBorder="1"/>
    <xf numFmtId="0" fontId="0" fillId="0" borderId="9" xfId="0" applyBorder="1"/>
    <xf numFmtId="44" fontId="3" fillId="0" borderId="1" xfId="1" applyFont="1" applyBorder="1"/>
    <xf numFmtId="0" fontId="0" fillId="0" borderId="10" xfId="0" applyBorder="1"/>
    <xf numFmtId="44" fontId="3" fillId="0" borderId="0" xfId="1" applyFont="1"/>
    <xf numFmtId="0" fontId="0" fillId="0" borderId="0" xfId="0" applyBorder="1"/>
    <xf numFmtId="44" fontId="0" fillId="0" borderId="0" xfId="1" applyFont="1" applyBorder="1"/>
    <xf numFmtId="0" fontId="0" fillId="2" borderId="0" xfId="0" applyFill="1"/>
    <xf numFmtId="44" fontId="0" fillId="2" borderId="0" xfId="1" applyFont="1" applyFill="1" applyBorder="1"/>
    <xf numFmtId="44" fontId="0" fillId="4" borderId="0" xfId="1" applyFont="1" applyFill="1" applyBorder="1"/>
    <xf numFmtId="0" fontId="0" fillId="4" borderId="0" xfId="0" applyFill="1"/>
    <xf numFmtId="44" fontId="0" fillId="0" borderId="0" xfId="1" applyFont="1" applyFill="1"/>
    <xf numFmtId="0" fontId="0" fillId="0" borderId="6" xfId="0" applyFill="1" applyBorder="1"/>
    <xf numFmtId="44" fontId="0" fillId="0" borderId="0" xfId="1" applyFont="1" applyFill="1" applyBorder="1"/>
    <xf numFmtId="0" fontId="0" fillId="0" borderId="7" xfId="0" applyFill="1" applyBorder="1"/>
    <xf numFmtId="44" fontId="3" fillId="0" borderId="0" xfId="1" applyFont="1" applyFill="1" applyBorder="1"/>
    <xf numFmtId="44" fontId="3" fillId="5" borderId="2" xfId="1" applyFont="1" applyFill="1" applyBorder="1"/>
    <xf numFmtId="14" fontId="4" fillId="0" borderId="3" xfId="0" applyNumberFormat="1" applyFont="1" applyBorder="1" applyAlignment="1">
      <alignment horizontal="center"/>
    </xf>
    <xf numFmtId="14" fontId="4" fillId="0" borderId="4" xfId="0" applyNumberFormat="1" applyFont="1" applyBorder="1" applyAlignment="1">
      <alignment horizontal="center"/>
    </xf>
    <xf numFmtId="14" fontId="4" fillId="0" borderId="5" xfId="0" applyNumberFormat="1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95250</xdr:colOff>
          <xdr:row>1</xdr:row>
          <xdr:rowOff>47625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95250</xdr:colOff>
          <xdr:row>1</xdr:row>
          <xdr:rowOff>47625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61"/>
  <sheetViews>
    <sheetView workbookViewId="0">
      <pane xSplit="9" ySplit="2" topLeftCell="AH21" activePane="bottomRight" state="frozenSplit"/>
      <selection pane="topRight" activeCell="J1" sqref="J1"/>
      <selection pane="bottomLeft" activeCell="A3" sqref="A3"/>
      <selection pane="bottomRight" sqref="A1:AE11"/>
    </sheetView>
  </sheetViews>
  <sheetFormatPr defaultColWidth="8.85546875" defaultRowHeight="15" x14ac:dyDescent="0.25"/>
  <cols>
    <col min="1" max="5" width="3" style="7" customWidth="1"/>
    <col min="6" max="6" width="3.85546875" style="7" customWidth="1"/>
    <col min="7" max="8" width="3" style="7" customWidth="1"/>
    <col min="9" max="9" width="27.28515625" style="7" customWidth="1"/>
    <col min="10" max="10" width="7.85546875" style="8" hidden="1" customWidth="1"/>
    <col min="11" max="11" width="2.28515625" style="8" hidden="1" customWidth="1"/>
    <col min="12" max="12" width="7.5703125" style="8" hidden="1" customWidth="1"/>
    <col min="13" max="13" width="2.28515625" style="8" hidden="1" customWidth="1"/>
    <col min="14" max="14" width="7.5703125" style="8" hidden="1" customWidth="1"/>
    <col min="15" max="15" width="2.28515625" style="8" hidden="1" customWidth="1"/>
    <col min="16" max="16" width="7.85546875" style="8" hidden="1" customWidth="1"/>
    <col min="17" max="17" width="2.28515625" style="8" hidden="1" customWidth="1"/>
    <col min="18" max="18" width="7.5703125" style="8" hidden="1" customWidth="1"/>
    <col min="19" max="19" width="2.28515625" style="8" hidden="1" customWidth="1"/>
    <col min="20" max="20" width="7.5703125" style="8" hidden="1" customWidth="1"/>
    <col min="21" max="21" width="2.28515625" style="8" hidden="1" customWidth="1"/>
    <col min="22" max="22" width="7.85546875" style="8" hidden="1" customWidth="1"/>
    <col min="23" max="23" width="2.28515625" style="8" hidden="1" customWidth="1"/>
    <col min="24" max="24" width="7.5703125" style="8" hidden="1" customWidth="1"/>
    <col min="25" max="25" width="2.28515625" style="8" hidden="1" customWidth="1"/>
    <col min="26" max="26" width="7.5703125" style="8" hidden="1" customWidth="1"/>
    <col min="27" max="27" width="2.28515625" style="8" hidden="1" customWidth="1"/>
    <col min="28" max="28" width="7.5703125" style="8" hidden="1" customWidth="1"/>
    <col min="29" max="29" width="2.28515625" style="8" hidden="1" customWidth="1"/>
    <col min="30" max="30" width="7.5703125" style="8" hidden="1" customWidth="1"/>
    <col min="31" max="31" width="2.28515625" style="8" hidden="1" customWidth="1"/>
    <col min="32" max="32" width="7.85546875" style="8" hidden="1" customWidth="1"/>
    <col min="33" max="33" width="2.28515625" style="8" hidden="1" customWidth="1"/>
    <col min="34" max="34" width="11.140625" style="8" bestFit="1" customWidth="1"/>
    <col min="35" max="35" width="11.5703125" style="2" customWidth="1"/>
    <col min="36" max="36" width="10.28515625" style="1" customWidth="1"/>
    <col min="37" max="37" width="8.85546875" style="2"/>
    <col min="38" max="38" width="10.7109375" style="2" bestFit="1" customWidth="1"/>
    <col min="39" max="16384" width="8.85546875" style="2"/>
  </cols>
  <sheetData>
    <row r="1" spans="1:3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J1" s="2"/>
    </row>
    <row r="2" spans="1:36" s="3" customFormat="1" x14ac:dyDescent="0.25"/>
    <row r="3" spans="1:3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J3" s="2"/>
    </row>
    <row r="4" spans="1:3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J4" s="2"/>
    </row>
    <row r="5" spans="1:3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J5" s="2"/>
    </row>
    <row r="6" spans="1:3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J6" s="2"/>
    </row>
    <row r="7" spans="1:3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J7" s="2"/>
    </row>
    <row r="8" spans="1:3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J8" s="2"/>
    </row>
    <row r="9" spans="1:36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J9" s="2"/>
    </row>
    <row r="10" spans="1:3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J10" s="2"/>
    </row>
    <row r="11" spans="1:36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J11" s="2"/>
    </row>
    <row r="12" spans="1:3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J12" s="2"/>
    </row>
    <row r="13" spans="1:3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J13" s="2"/>
    </row>
    <row r="14" spans="1:36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J14" s="2"/>
    </row>
    <row r="15" spans="1:3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J15" s="2"/>
    </row>
    <row r="16" spans="1:3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J16" s="2"/>
    </row>
    <row r="17" spans="1:3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J17" s="2"/>
    </row>
    <row r="18" spans="1:3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J18" s="2"/>
    </row>
    <row r="19" spans="1:3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J19" s="2"/>
    </row>
    <row r="20" spans="1:3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J20" s="2"/>
    </row>
    <row r="21" spans="1:3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J21" s="2"/>
    </row>
    <row r="22" spans="1:38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J22" s="2"/>
    </row>
    <row r="23" spans="1:38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J23" s="2"/>
    </row>
    <row r="24" spans="1:38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J24" s="2"/>
    </row>
    <row r="25" spans="1:38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J25" s="2"/>
    </row>
    <row r="26" spans="1:38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J26" s="2"/>
    </row>
    <row r="27" spans="1:38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J27" s="2"/>
    </row>
    <row r="28" spans="1:38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J28" s="2"/>
    </row>
    <row r="29" spans="1:38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J29" s="2"/>
    </row>
    <row r="30" spans="1:38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J30" s="2"/>
    </row>
    <row r="31" spans="1:38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J31" s="2"/>
    </row>
    <row r="32" spans="1:38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J32" s="2"/>
      <c r="AL32" s="4"/>
    </row>
    <row r="33" spans="1:4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J33" s="2"/>
    </row>
    <row r="34" spans="1:44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J34" s="2"/>
    </row>
    <row r="35" spans="1:44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J35" s="2"/>
    </row>
    <row r="36" spans="1:44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J36" s="2"/>
    </row>
    <row r="37" spans="1:4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J37" s="2"/>
    </row>
    <row r="38" spans="1:4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J38" s="2"/>
    </row>
    <row r="39" spans="1:4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J39" s="2"/>
    </row>
    <row r="40" spans="1:4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J40" s="2"/>
      <c r="AR40" s="4"/>
    </row>
    <row r="41" spans="1:4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J41" s="2"/>
      <c r="AN41" s="5"/>
      <c r="AQ41" s="5"/>
    </row>
    <row r="42" spans="1:4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J42" s="2"/>
    </row>
    <row r="43" spans="1:4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J43" s="2"/>
    </row>
    <row r="44" spans="1:4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J44" s="2"/>
    </row>
    <row r="45" spans="1:44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J45" s="2"/>
    </row>
    <row r="46" spans="1:44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J46" s="2"/>
    </row>
    <row r="47" spans="1:44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J47" s="2"/>
    </row>
    <row r="48" spans="1:44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J48" s="2"/>
    </row>
    <row r="49" spans="1:36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J49" s="2"/>
    </row>
    <row r="50" spans="1:36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J50" s="2"/>
    </row>
    <row r="51" spans="1:36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J51" s="2"/>
    </row>
    <row r="52" spans="1:3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J52" s="2"/>
    </row>
    <row r="53" spans="1:36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J53" s="2"/>
    </row>
    <row r="54" spans="1:36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J54" s="2"/>
    </row>
    <row r="55" spans="1:3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J55" s="2"/>
    </row>
    <row r="56" spans="1:3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J56" s="2"/>
    </row>
    <row r="57" spans="1:3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J57" s="2"/>
    </row>
    <row r="58" spans="1:36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J58" s="2"/>
    </row>
    <row r="59" spans="1:3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J59" s="2"/>
    </row>
    <row r="60" spans="1:3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J60" s="2"/>
    </row>
    <row r="61" spans="1:3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J61" s="2"/>
    </row>
    <row r="62" spans="1:3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J62" s="2"/>
    </row>
    <row r="63" spans="1:3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J63" s="2"/>
    </row>
    <row r="64" spans="1:3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J64" s="2"/>
    </row>
    <row r="65" spans="1:3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J65" s="2"/>
    </row>
    <row r="66" spans="1:3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J66" s="2"/>
    </row>
    <row r="67" spans="1:3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J67" s="2"/>
    </row>
    <row r="68" spans="1:3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J68" s="2"/>
    </row>
    <row r="69" spans="1:3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J69" s="2"/>
    </row>
    <row r="70" spans="1:3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J70" s="2"/>
    </row>
    <row r="71" spans="1:3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J71" s="2"/>
    </row>
    <row r="72" spans="1:3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J72" s="2"/>
    </row>
    <row r="73" spans="1:3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J73" s="2"/>
    </row>
    <row r="74" spans="1:3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J74" s="2"/>
    </row>
    <row r="75" spans="1:3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J75" s="2"/>
    </row>
    <row r="76" spans="1:3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J76" s="2"/>
    </row>
    <row r="77" spans="1:3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J77" s="2"/>
    </row>
    <row r="78" spans="1:3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J78" s="2"/>
    </row>
    <row r="79" spans="1:3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J79" s="2"/>
    </row>
    <row r="80" spans="1:3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J80" s="2"/>
    </row>
    <row r="81" spans="1:3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J81" s="2"/>
    </row>
    <row r="82" spans="1:3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J82" s="2"/>
    </row>
    <row r="83" spans="1:3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J83" s="2"/>
    </row>
    <row r="84" spans="1:3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J84" s="2"/>
    </row>
    <row r="85" spans="1:3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J85" s="2"/>
    </row>
    <row r="86" spans="1:3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J86" s="2"/>
    </row>
    <row r="87" spans="1:3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J87" s="2"/>
    </row>
    <row r="88" spans="1:3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J88" s="2"/>
    </row>
    <row r="89" spans="1:3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J89" s="2"/>
    </row>
    <row r="90" spans="1:3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J90" s="2"/>
    </row>
    <row r="91" spans="1:3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J91" s="2"/>
    </row>
    <row r="92" spans="1:3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J92" s="2"/>
    </row>
    <row r="93" spans="1:3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J93" s="2"/>
    </row>
    <row r="94" spans="1:3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J94" s="2"/>
    </row>
    <row r="95" spans="1:3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J95" s="2"/>
    </row>
    <row r="96" spans="1:3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J96" s="2"/>
    </row>
    <row r="97" spans="1:38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J97" s="2"/>
    </row>
    <row r="98" spans="1:38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J98" s="2"/>
    </row>
    <row r="99" spans="1:38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J99" s="2"/>
    </row>
    <row r="100" spans="1:38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J100" s="2"/>
    </row>
    <row r="101" spans="1:38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J101" s="2"/>
    </row>
    <row r="102" spans="1:38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J102" s="2"/>
    </row>
    <row r="103" spans="1:38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J103" s="2"/>
    </row>
    <row r="104" spans="1:38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J104" s="2"/>
    </row>
    <row r="105" spans="1:38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J105" s="2"/>
    </row>
    <row r="106" spans="1:38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J106" s="2"/>
    </row>
    <row r="107" spans="1:38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J107" s="2"/>
    </row>
    <row r="108" spans="1:38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J108" s="2"/>
      <c r="AL108" s="5"/>
    </row>
    <row r="109" spans="1:38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J109" s="2"/>
    </row>
    <row r="110" spans="1:38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J110" s="2"/>
    </row>
    <row r="111" spans="1:38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J111" s="2"/>
    </row>
    <row r="112" spans="1:38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J112" s="2"/>
    </row>
    <row r="113" spans="1:3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J113" s="2"/>
    </row>
    <row r="114" spans="1:3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J114" s="2"/>
    </row>
    <row r="115" spans="1:3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J115" s="2"/>
    </row>
    <row r="116" spans="1:3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J116" s="2"/>
    </row>
    <row r="117" spans="1:3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J117" s="2"/>
    </row>
    <row r="118" spans="1:3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J118" s="2"/>
    </row>
    <row r="119" spans="1:3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J119" s="2"/>
    </row>
    <row r="120" spans="1:3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J120" s="2"/>
    </row>
    <row r="121" spans="1:3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J121" s="2"/>
    </row>
    <row r="122" spans="1:3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J122" s="2"/>
    </row>
    <row r="123" spans="1:3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J123" s="2"/>
    </row>
    <row r="124" spans="1:3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J124" s="2"/>
    </row>
    <row r="125" spans="1:3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J125" s="2"/>
    </row>
    <row r="126" spans="1:3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J126" s="2"/>
    </row>
    <row r="127" spans="1:3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J127" s="2"/>
    </row>
    <row r="128" spans="1:3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J128" s="2"/>
    </row>
    <row r="129" spans="1:3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J129" s="2"/>
    </row>
    <row r="130" spans="1:3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J130" s="2"/>
    </row>
    <row r="131" spans="1:3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J131" s="2"/>
    </row>
    <row r="132" spans="1:3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J132" s="2"/>
    </row>
    <row r="133" spans="1:3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J133" s="2"/>
    </row>
    <row r="134" spans="1:3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J134" s="2"/>
    </row>
    <row r="135" spans="1:3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J135" s="2"/>
    </row>
    <row r="136" spans="1:3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J136" s="2"/>
    </row>
    <row r="137" spans="1:3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J137" s="2"/>
    </row>
    <row r="138" spans="1:3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J138" s="2"/>
    </row>
    <row r="139" spans="1:3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J139" s="2"/>
    </row>
    <row r="140" spans="1:3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J140" s="2"/>
    </row>
    <row r="141" spans="1:3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J141" s="2"/>
    </row>
    <row r="142" spans="1:3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J142" s="2"/>
    </row>
    <row r="143" spans="1:3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J143" s="2"/>
    </row>
    <row r="144" spans="1:3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J144" s="2"/>
    </row>
    <row r="145" spans="1:38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J145" s="2"/>
    </row>
    <row r="146" spans="1:38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J146" s="2"/>
    </row>
    <row r="147" spans="1:38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J147" s="2"/>
    </row>
    <row r="148" spans="1:38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J148" s="2"/>
    </row>
    <row r="149" spans="1:38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J149" s="2"/>
    </row>
    <row r="150" spans="1:38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J150" s="2"/>
      <c r="AL150" s="5"/>
    </row>
    <row r="151" spans="1:38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J151" s="2"/>
      <c r="AL151" s="5"/>
    </row>
    <row r="152" spans="1:38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J152" s="2"/>
    </row>
    <row r="153" spans="1:38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J153" s="2"/>
    </row>
    <row r="154" spans="1:38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J154" s="2"/>
    </row>
    <row r="155" spans="1:38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J155" s="2"/>
    </row>
    <row r="156" spans="1:38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J156" s="2"/>
    </row>
    <row r="157" spans="1:38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J157" s="2"/>
    </row>
    <row r="158" spans="1:38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J158" s="2"/>
    </row>
    <row r="159" spans="1:38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J159" s="2"/>
    </row>
    <row r="160" spans="1:38" s="6" customFormat="1" ht="11.25" x14ac:dyDescent="0.2"/>
    <row r="161" spans="1:3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J161" s="2"/>
    </row>
  </sheetData>
  <pageMargins left="0.7" right="0.7" top="0.75" bottom="0.75" header="0.1" footer="0.3"/>
  <pageSetup orientation="portrait" verticalDpi="0" r:id="rId1"/>
  <headerFooter>
    <oddHeader>&amp;L&amp;"Arial,Bold"&amp;8 2:50 PM
&amp;"Arial,Bold"&amp;8 06/10/19
&amp;"Arial,Bold"&amp;8 Accrual Basis&amp;C&amp;"Arial,Bold"&amp;12 Gold Mountain CSD
&amp;"Arial,Bold"&amp;14 Profit &amp;&amp; Loss Budget Overview
&amp;"Arial,Bold"&amp;10 July 2018 through June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2CEBB-6377-47DA-9C0F-277E5A8FAB33}">
  <dimension ref="A1:N93"/>
  <sheetViews>
    <sheetView tabSelected="1" workbookViewId="0">
      <selection activeCell="C19" sqref="C19"/>
    </sheetView>
  </sheetViews>
  <sheetFormatPr defaultRowHeight="15" x14ac:dyDescent="0.25"/>
  <cols>
    <col min="1" max="1" width="15.5703125" style="10" customWidth="1"/>
    <col min="2" max="2" width="29.85546875" customWidth="1"/>
    <col min="3" max="3" width="14.42578125" customWidth="1"/>
    <col min="5" max="5" width="2.42578125" customWidth="1"/>
    <col min="6" max="6" width="11.140625" bestFit="1" customWidth="1"/>
  </cols>
  <sheetData>
    <row r="1" spans="1:7" s="13" customFormat="1" ht="15.75" thickBot="1" x14ac:dyDescent="0.3">
      <c r="A1" s="12"/>
    </row>
    <row r="2" spans="1:7" s="9" customFormat="1" x14ac:dyDescent="0.25">
      <c r="A2" s="14"/>
      <c r="B2" s="43" t="s">
        <v>18</v>
      </c>
      <c r="C2" s="44"/>
      <c r="D2" s="45"/>
    </row>
    <row r="3" spans="1:7" s="9" customFormat="1" x14ac:dyDescent="0.25">
      <c r="A3" s="14"/>
      <c r="B3" s="15"/>
      <c r="D3" s="16"/>
    </row>
    <row r="4" spans="1:7" s="9" customFormat="1" x14ac:dyDescent="0.25">
      <c r="A4" s="14"/>
      <c r="B4" s="17" t="s">
        <v>14</v>
      </c>
      <c r="C4" s="18">
        <v>650999.99</v>
      </c>
      <c r="D4" s="16"/>
      <c r="F4" t="s">
        <v>19</v>
      </c>
    </row>
    <row r="5" spans="1:7" x14ac:dyDescent="0.25">
      <c r="B5" s="17" t="s">
        <v>0</v>
      </c>
      <c r="C5" s="41">
        <v>30013.02</v>
      </c>
      <c r="D5" s="19"/>
    </row>
    <row r="6" spans="1:7" x14ac:dyDescent="0.25">
      <c r="B6" s="15" t="s">
        <v>1</v>
      </c>
      <c r="C6" s="20">
        <f>SUM(C4:C5)</f>
        <v>681013.01</v>
      </c>
      <c r="D6" s="19"/>
      <c r="F6" s="11"/>
    </row>
    <row r="7" spans="1:7" x14ac:dyDescent="0.25">
      <c r="B7" s="17"/>
      <c r="C7" s="21"/>
      <c r="D7" s="19"/>
      <c r="F7" s="11"/>
    </row>
    <row r="8" spans="1:7" x14ac:dyDescent="0.25">
      <c r="B8" s="15" t="s">
        <v>15</v>
      </c>
      <c r="C8" s="21"/>
      <c r="D8" s="19"/>
      <c r="F8" s="11"/>
    </row>
    <row r="9" spans="1:7" x14ac:dyDescent="0.25">
      <c r="B9" s="17" t="s">
        <v>2</v>
      </c>
      <c r="C9" s="10">
        <v>279680.3</v>
      </c>
      <c r="D9" s="19"/>
    </row>
    <row r="10" spans="1:7" x14ac:dyDescent="0.25">
      <c r="B10" s="17" t="s">
        <v>3</v>
      </c>
      <c r="C10" s="10">
        <v>70104.59</v>
      </c>
      <c r="D10" s="19"/>
    </row>
    <row r="11" spans="1:7" x14ac:dyDescent="0.25">
      <c r="B11" s="17" t="s">
        <v>16</v>
      </c>
      <c r="C11" s="42">
        <f>SUM(C9:C10)</f>
        <v>349784.89</v>
      </c>
      <c r="D11" s="22">
        <f>C11/C4</f>
        <v>0.53730398674814117</v>
      </c>
      <c r="F11" s="31" t="s">
        <v>23</v>
      </c>
    </row>
    <row r="12" spans="1:7" x14ac:dyDescent="0.25">
      <c r="B12" s="17" t="s">
        <v>4</v>
      </c>
      <c r="C12" s="23">
        <f>C4-C11</f>
        <v>301215.09999999998</v>
      </c>
      <c r="D12" s="22">
        <f>C12/C4</f>
        <v>0.46269601325185883</v>
      </c>
      <c r="F12" s="31" t="s">
        <v>26</v>
      </c>
    </row>
    <row r="13" spans="1:7" x14ac:dyDescent="0.25">
      <c r="B13" s="17" t="s">
        <v>5</v>
      </c>
      <c r="C13" s="24">
        <f>SUM(C11:C12)</f>
        <v>650999.99</v>
      </c>
      <c r="D13" s="25">
        <f>SUM(D11:D12)</f>
        <v>1</v>
      </c>
      <c r="F13" s="31"/>
      <c r="G13" t="s">
        <v>27</v>
      </c>
    </row>
    <row r="14" spans="1:7" x14ac:dyDescent="0.25">
      <c r="B14" s="17"/>
      <c r="C14" s="21"/>
      <c r="D14" s="26"/>
    </row>
    <row r="15" spans="1:7" x14ac:dyDescent="0.25">
      <c r="B15" s="15" t="s">
        <v>24</v>
      </c>
      <c r="C15" s="21"/>
      <c r="D15" s="19"/>
    </row>
    <row r="16" spans="1:7" x14ac:dyDescent="0.25">
      <c r="B16" s="17" t="s">
        <v>6</v>
      </c>
      <c r="C16" s="42">
        <f>C11</f>
        <v>349784.89</v>
      </c>
      <c r="D16" s="26"/>
      <c r="F16" t="s">
        <v>22</v>
      </c>
    </row>
    <row r="17" spans="1:14" x14ac:dyDescent="0.25">
      <c r="B17" s="17" t="s">
        <v>7</v>
      </c>
      <c r="C17" s="21">
        <f>C5*D11</f>
        <v>16126.115300351696</v>
      </c>
      <c r="D17" s="26">
        <f>D11</f>
        <v>0.53730398674814117</v>
      </c>
      <c r="F17" t="s">
        <v>30</v>
      </c>
    </row>
    <row r="18" spans="1:14" x14ac:dyDescent="0.25">
      <c r="B18" s="17" t="s">
        <v>8</v>
      </c>
      <c r="C18" s="20">
        <f>C16+C17</f>
        <v>365911.00530035171</v>
      </c>
      <c r="D18" s="19"/>
      <c r="F18" t="s">
        <v>20</v>
      </c>
    </row>
    <row r="19" spans="1:14" x14ac:dyDescent="0.25">
      <c r="B19" s="17"/>
      <c r="C19" s="32">
        <v>-155000</v>
      </c>
      <c r="D19" s="19"/>
      <c r="F19" t="s">
        <v>11</v>
      </c>
    </row>
    <row r="20" spans="1:14" x14ac:dyDescent="0.25">
      <c r="B20" s="17"/>
      <c r="C20" s="34">
        <f>C18+C19</f>
        <v>210911.00530035171</v>
      </c>
      <c r="D20" s="19"/>
      <c r="F20" s="33" t="s">
        <v>21</v>
      </c>
      <c r="G20" s="33"/>
      <c r="H20" s="33"/>
      <c r="I20" s="33"/>
      <c r="J20" s="33"/>
      <c r="K20" s="33"/>
      <c r="L20" s="33"/>
      <c r="M20" s="33"/>
      <c r="N20" s="33"/>
    </row>
    <row r="21" spans="1:14" s="2" customFormat="1" x14ac:dyDescent="0.25">
      <c r="A21" s="37"/>
      <c r="B21" s="38"/>
      <c r="C21" s="39"/>
      <c r="D21" s="40"/>
    </row>
    <row r="22" spans="1:14" x14ac:dyDescent="0.25">
      <c r="B22" s="15" t="s">
        <v>25</v>
      </c>
      <c r="C22" s="21"/>
      <c r="D22" s="19"/>
    </row>
    <row r="23" spans="1:14" x14ac:dyDescent="0.25">
      <c r="B23" s="17" t="s">
        <v>28</v>
      </c>
      <c r="C23" s="23">
        <f>C12</f>
        <v>301215.09999999998</v>
      </c>
      <c r="D23" s="26"/>
      <c r="F23" t="s">
        <v>29</v>
      </c>
    </row>
    <row r="24" spans="1:14" x14ac:dyDescent="0.25">
      <c r="B24" s="17" t="s">
        <v>7</v>
      </c>
      <c r="C24" s="21">
        <f>D12*C5</f>
        <v>13886.904699648305</v>
      </c>
      <c r="D24" s="26">
        <f>D12</f>
        <v>0.46269601325185883</v>
      </c>
      <c r="F24" t="s">
        <v>31</v>
      </c>
    </row>
    <row r="25" spans="1:14" x14ac:dyDescent="0.25">
      <c r="B25" s="17" t="s">
        <v>9</v>
      </c>
      <c r="C25" s="20">
        <f>SUM(C23:C24)</f>
        <v>315102.0046996483</v>
      </c>
      <c r="D25" s="19"/>
      <c r="F25" t="s">
        <v>10</v>
      </c>
    </row>
    <row r="26" spans="1:14" x14ac:dyDescent="0.25">
      <c r="B26" s="17"/>
      <c r="C26" s="32">
        <v>-30000</v>
      </c>
      <c r="D26" s="19"/>
      <c r="F26" t="s">
        <v>12</v>
      </c>
    </row>
    <row r="27" spans="1:14" x14ac:dyDescent="0.25">
      <c r="B27" s="17"/>
      <c r="C27" s="35">
        <f>C25+C26</f>
        <v>285102.0046996483</v>
      </c>
      <c r="D27" s="19"/>
      <c r="F27" s="36" t="s">
        <v>13</v>
      </c>
      <c r="G27" s="36"/>
      <c r="H27" s="36"/>
      <c r="I27" s="36"/>
    </row>
    <row r="28" spans="1:14" x14ac:dyDescent="0.25">
      <c r="B28" s="17"/>
      <c r="C28" s="35">
        <v>-40000</v>
      </c>
      <c r="D28" s="19"/>
      <c r="F28" s="36" t="s">
        <v>32</v>
      </c>
      <c r="G28" s="36"/>
      <c r="H28" s="36"/>
      <c r="I28" s="36"/>
    </row>
    <row r="29" spans="1:14" x14ac:dyDescent="0.25">
      <c r="B29" s="17"/>
      <c r="C29" s="35">
        <f>SUM(C27:C28)</f>
        <v>245102.0046996483</v>
      </c>
      <c r="D29" s="19"/>
      <c r="F29" s="36" t="s">
        <v>17</v>
      </c>
      <c r="G29" s="36"/>
      <c r="H29" s="36"/>
      <c r="I29" s="36"/>
    </row>
    <row r="30" spans="1:14" ht="15.75" thickBot="1" x14ac:dyDescent="0.3">
      <c r="B30" s="27"/>
      <c r="C30" s="28"/>
      <c r="D30" s="29"/>
    </row>
    <row r="31" spans="1:14" x14ac:dyDescent="0.25">
      <c r="C31" s="30"/>
    </row>
    <row r="32" spans="1:14" x14ac:dyDescent="0.25">
      <c r="C32" s="30"/>
    </row>
    <row r="33" spans="3:3" x14ac:dyDescent="0.25">
      <c r="C33" s="30"/>
    </row>
    <row r="34" spans="3:3" x14ac:dyDescent="0.25">
      <c r="C34" s="30"/>
    </row>
    <row r="35" spans="3:3" x14ac:dyDescent="0.25">
      <c r="C35" s="30"/>
    </row>
    <row r="55" spans="2:5" s="10" customFormat="1" x14ac:dyDescent="0.25">
      <c r="B55"/>
      <c r="C55"/>
      <c r="D55"/>
      <c r="E55"/>
    </row>
    <row r="56" spans="2:5" s="10" customFormat="1" x14ac:dyDescent="0.25">
      <c r="B56"/>
      <c r="C56"/>
      <c r="D56"/>
    </row>
    <row r="57" spans="2:5" s="10" customFormat="1" x14ac:dyDescent="0.25">
      <c r="B57"/>
      <c r="C57"/>
      <c r="D57"/>
    </row>
    <row r="58" spans="2:5" s="10" customFormat="1" x14ac:dyDescent="0.25">
      <c r="B58"/>
      <c r="C58"/>
      <c r="D58"/>
    </row>
    <row r="59" spans="2:5" s="10" customFormat="1" x14ac:dyDescent="0.25">
      <c r="B59"/>
      <c r="C59"/>
      <c r="D59"/>
    </row>
    <row r="60" spans="2:5" s="10" customFormat="1" x14ac:dyDescent="0.25">
      <c r="B60"/>
      <c r="C60"/>
    </row>
    <row r="61" spans="2:5" s="10" customFormat="1" x14ac:dyDescent="0.25">
      <c r="B61"/>
      <c r="C61"/>
    </row>
    <row r="62" spans="2:5" s="10" customFormat="1" x14ac:dyDescent="0.25">
      <c r="B62"/>
      <c r="C62"/>
    </row>
    <row r="63" spans="2:5" s="10" customFormat="1" x14ac:dyDescent="0.25">
      <c r="B63"/>
      <c r="C63"/>
    </row>
    <row r="64" spans="2:5" s="10" customFormat="1" x14ac:dyDescent="0.25">
      <c r="B64"/>
      <c r="C64"/>
    </row>
    <row r="65" spans="2:3" s="10" customFormat="1" x14ac:dyDescent="0.25">
      <c r="B65"/>
      <c r="C65"/>
    </row>
    <row r="66" spans="2:3" s="10" customFormat="1" x14ac:dyDescent="0.25">
      <c r="B66"/>
      <c r="C66"/>
    </row>
    <row r="67" spans="2:3" s="10" customFormat="1" x14ac:dyDescent="0.25">
      <c r="B67"/>
      <c r="C67"/>
    </row>
    <row r="68" spans="2:3" s="10" customFormat="1" x14ac:dyDescent="0.25">
      <c r="B68"/>
      <c r="C68"/>
    </row>
    <row r="69" spans="2:3" s="10" customFormat="1" x14ac:dyDescent="0.25">
      <c r="B69"/>
      <c r="C69"/>
    </row>
    <row r="70" spans="2:3" s="10" customFormat="1" x14ac:dyDescent="0.25">
      <c r="B70"/>
      <c r="C70"/>
    </row>
    <row r="71" spans="2:3" s="10" customFormat="1" x14ac:dyDescent="0.25">
      <c r="B71"/>
      <c r="C71"/>
    </row>
    <row r="72" spans="2:3" s="10" customFormat="1" x14ac:dyDescent="0.25">
      <c r="B72"/>
      <c r="C72"/>
    </row>
    <row r="73" spans="2:3" s="10" customFormat="1" x14ac:dyDescent="0.25">
      <c r="B73"/>
      <c r="C73"/>
    </row>
    <row r="74" spans="2:3" s="10" customFormat="1" x14ac:dyDescent="0.25">
      <c r="B74"/>
      <c r="C74"/>
    </row>
    <row r="75" spans="2:3" s="10" customFormat="1" x14ac:dyDescent="0.25">
      <c r="B75"/>
      <c r="C75"/>
    </row>
    <row r="76" spans="2:3" s="10" customFormat="1" x14ac:dyDescent="0.25">
      <c r="B76"/>
      <c r="C76"/>
    </row>
    <row r="77" spans="2:3" s="10" customFormat="1" x14ac:dyDescent="0.25">
      <c r="B77"/>
      <c r="C77"/>
    </row>
    <row r="78" spans="2:3" s="10" customFormat="1" x14ac:dyDescent="0.25">
      <c r="B78"/>
      <c r="C78"/>
    </row>
    <row r="79" spans="2:3" s="10" customFormat="1" x14ac:dyDescent="0.25">
      <c r="B79"/>
      <c r="C79"/>
    </row>
    <row r="80" spans="2:3" s="10" customFormat="1" x14ac:dyDescent="0.25">
      <c r="B80"/>
      <c r="C80"/>
    </row>
    <row r="81" spans="2:5" s="10" customFormat="1" x14ac:dyDescent="0.25">
      <c r="B81"/>
      <c r="C81"/>
    </row>
    <row r="82" spans="2:5" s="10" customFormat="1" x14ac:dyDescent="0.25">
      <c r="B82"/>
      <c r="C82"/>
    </row>
    <row r="83" spans="2:5" s="10" customFormat="1" x14ac:dyDescent="0.25">
      <c r="B83"/>
      <c r="C83"/>
    </row>
    <row r="84" spans="2:5" s="10" customFormat="1" x14ac:dyDescent="0.25">
      <c r="B84"/>
      <c r="C84"/>
    </row>
    <row r="85" spans="2:5" s="10" customFormat="1" x14ac:dyDescent="0.25">
      <c r="B85"/>
      <c r="C85"/>
    </row>
    <row r="86" spans="2:5" s="10" customFormat="1" x14ac:dyDescent="0.25">
      <c r="B86"/>
      <c r="C86"/>
    </row>
    <row r="87" spans="2:5" s="10" customFormat="1" x14ac:dyDescent="0.25">
      <c r="B87"/>
      <c r="C87"/>
    </row>
    <row r="88" spans="2:5" s="10" customFormat="1" x14ac:dyDescent="0.25">
      <c r="B88"/>
      <c r="C88"/>
    </row>
    <row r="89" spans="2:5" x14ac:dyDescent="0.25">
      <c r="D89" s="10"/>
      <c r="E89" s="10"/>
    </row>
    <row r="90" spans="2:5" x14ac:dyDescent="0.25">
      <c r="D90" s="10"/>
    </row>
    <row r="91" spans="2:5" x14ac:dyDescent="0.25">
      <c r="D91" s="10"/>
    </row>
    <row r="92" spans="2:5" x14ac:dyDescent="0.25">
      <c r="D92" s="10"/>
    </row>
    <row r="93" spans="2:5" x14ac:dyDescent="0.25">
      <c r="D93" s="10"/>
    </row>
  </sheetData>
  <mergeCells count="1">
    <mergeCell ref="B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Restricted Res Analysis Update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GMCSD1</dc:creator>
  <cp:lastModifiedBy>Administrative mgr</cp:lastModifiedBy>
  <cp:lastPrinted>2019-06-13T23:06:29Z</cp:lastPrinted>
  <dcterms:created xsi:type="dcterms:W3CDTF">2019-06-10T21:50:50Z</dcterms:created>
  <dcterms:modified xsi:type="dcterms:W3CDTF">2020-09-09T22:23:15Z</dcterms:modified>
</cp:coreProperties>
</file>