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2\January 21st, 2022\"/>
    </mc:Choice>
  </mc:AlternateContent>
  <xr:revisionPtr revIDLastSave="0" documentId="8_{1BA429A9-F635-428C-ABA7-2ACB2866AF6A}" xr6:coauthVersionLast="47" xr6:coauthVersionMax="47" xr10:uidLastSave="{00000000-0000-0000-0000-000000000000}"/>
  <bookViews>
    <workbookView xWindow="-24075" yWindow="765" windowWidth="21600" windowHeight="11385" activeTab="1" xr2:uid="{2BAA396C-A960-4B41-AF50-493F595B57AE}"/>
  </bookViews>
  <sheets>
    <sheet name="November Warrant Register Total" sheetId="1" r:id="rId1"/>
    <sheet name="December Warrant Register Total" sheetId="2" r:id="rId2"/>
  </sheets>
  <definedNames>
    <definedName name="_xlnm.Print_Titles" localSheetId="0">'November Warrant Register Total'!#REF!,'November Warrant Register Total'!$1:$1</definedName>
    <definedName name="QB_COLUMN_16" localSheetId="0" hidden="1">'November Warrant Register Total'!$E$1</definedName>
    <definedName name="QB_COLUMN_30" localSheetId="0" hidden="1">'November Warrant Register Total'!$F$1</definedName>
    <definedName name="QB_COLUMN_4" localSheetId="0" hidden="1">'November Warrant Register Total'!$A$1</definedName>
    <definedName name="QB_COLUMN_5" localSheetId="0" hidden="1">'November Warrant Register Total'!$B$1</definedName>
    <definedName name="QB_COLUMN_7" localSheetId="0" hidden="1">'November Warrant Register Total'!$C$1</definedName>
    <definedName name="QB_COLUMN_8" localSheetId="0" hidden="1">'November Warrant Register Total'!$D$1</definedName>
    <definedName name="QB_DATA_0" localSheetId="0" hidden="1">'November Warrant Register Total'!$3:$3,'November Warrant Register Total'!$4:$4,'November Warrant Register Total'!$5:$5,'November Warrant Register Total'!$6:$6,'November Warrant Register Total'!$7:$7,'November Warrant Register Total'!$8:$8,'November Warrant Register Total'!$9:$9,'November Warrant Register Total'!$10:$10,'November Warrant Register Total'!$11:$11,'November Warrant Register Total'!$12:$12,'November Warrant Register Total'!$15:$15,'November Warrant Register Total'!$16:$16,'November Warrant Register Total'!$17:$17,'November Warrant Register Total'!$18:$18,'November Warrant Register Total'!$19:$19,'November Warrant Register Total'!$20:$20</definedName>
    <definedName name="QB_DATA_1" localSheetId="0" hidden="1">'November Warrant Register Total'!$21:$21,'November Warrant Register Total'!$22:$22,'November Warrant Register Total'!$23:$23,'November Warrant Register Total'!$24:$24,'November Warrant Register Total'!$25:$25,'November Warrant Register Total'!$26:$26,'November Warrant Register Total'!$27:$27,'November Warrant Register Total'!$28:$28,'November Warrant Register Total'!$29:$29,'November Warrant Register Total'!$30:$30,'November Warrant Register Total'!$31:$31,'November Warrant Register Total'!$32:$32,'November Warrant Register Total'!$33:$33,'November Warrant Register Total'!$34:$34,'November Warrant Register Total'!#REF!,'November Warrant Register Total'!$36:$36</definedName>
    <definedName name="QB_DATA_2" localSheetId="0" hidden="1">'November Warrant Register Total'!$37:$37,'November Warrant Register Total'!$38:$38,'November Warrant Register Total'!$39:$39,'November Warrant Register Total'!$40:$40,'November Warrant Register Total'!$41:$41,'November Warrant Register Total'!$42:$42,'November Warrant Register Total'!$43:$43,'November Warrant Register Total'!$44:$44,'November Warrant Register Total'!$45:$45,'November Warrant Register Total'!$46:$46,'November Warrant Register Total'!$47:$47,'November Warrant Register Total'!$48:$48,'November Warrant Register Total'!$49:$49,'November Warrant Register Total'!$50:$50,'November Warrant Register Total'!$51:$51,'November Warrant Register Total'!$52:$52</definedName>
    <definedName name="QB_DATA_3" localSheetId="0" hidden="1">'November Warrant Register Total'!$53:$53</definedName>
    <definedName name="QB_ROW_290" localSheetId="0" hidden="1">'November Warrant Register Total'!#REF!</definedName>
    <definedName name="QB_ROW_293" localSheetId="0" hidden="1">'November Warrant Register Total'!#REF!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20211231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20211101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2" l="1"/>
  <c r="F45" i="2"/>
  <c r="F10" i="2"/>
  <c r="F35" i="1" l="1"/>
  <c r="F82" i="2"/>
  <c r="F57" i="1"/>
  <c r="F68" i="1"/>
  <c r="F75" i="2" l="1"/>
  <c r="F59" i="1"/>
</calcChain>
</file>

<file path=xl/sharedStrings.xml><?xml version="1.0" encoding="utf-8"?>
<sst xmlns="http://schemas.openxmlformats.org/spreadsheetml/2006/main" count="509" uniqueCount="269">
  <si>
    <t>Date</t>
  </si>
  <si>
    <t>Num</t>
  </si>
  <si>
    <t>Name</t>
  </si>
  <si>
    <t>Memo</t>
  </si>
  <si>
    <t>Account</t>
  </si>
  <si>
    <t>Amount</t>
  </si>
  <si>
    <t>ach</t>
  </si>
  <si>
    <t>1009</t>
  </si>
  <si>
    <t>14945</t>
  </si>
  <si>
    <t>14946</t>
  </si>
  <si>
    <t>14947</t>
  </si>
  <si>
    <t>14948</t>
  </si>
  <si>
    <t>14949</t>
  </si>
  <si>
    <t>1011</t>
  </si>
  <si>
    <t>Plumas Bank Master Card - Skyler</t>
  </si>
  <si>
    <t>Plumas Bank Mastercard - Tiana</t>
  </si>
  <si>
    <t>Plumas Bank Mastercard - Richard</t>
  </si>
  <si>
    <t>Plumas Bank Mastercard - Wyatt</t>
  </si>
  <si>
    <t>Gold Mountain CSD</t>
  </si>
  <si>
    <t>void</t>
  </si>
  <si>
    <t>Nevada Energy Systems, Inc.</t>
  </si>
  <si>
    <t>Fuel</t>
  </si>
  <si>
    <t>Postage</t>
  </si>
  <si>
    <t>Direct Deposit Fee</t>
  </si>
  <si>
    <t>Void - Check left in printer</t>
  </si>
  <si>
    <t>Bank Charges</t>
  </si>
  <si>
    <t>T Health Insurance</t>
  </si>
  <si>
    <t>T Dental Insurance</t>
  </si>
  <si>
    <t>T Hotel, Notary Renewal &amp; Board Secretary Clerk Conference</t>
  </si>
  <si>
    <t>T Meals conference</t>
  </si>
  <si>
    <t>T Car Rental</t>
  </si>
  <si>
    <t>Inv# 16170 - Power Grant  Generator</t>
  </si>
  <si>
    <t>T - Airport Parking</t>
  </si>
  <si>
    <t>T Notary Stamp order</t>
  </si>
  <si>
    <t>1099 and W2 forms</t>
  </si>
  <si>
    <t>FWLF Sink for bldg.</t>
  </si>
  <si>
    <t>Staff Lunch</t>
  </si>
  <si>
    <t>Christmas Dinner</t>
  </si>
  <si>
    <t>CV salts</t>
  </si>
  <si>
    <t>Office Phones</t>
  </si>
  <si>
    <t>Cashmen Equipment Rental</t>
  </si>
  <si>
    <t>7210-2 · Auto Fuel &amp; Maintenance</t>
  </si>
  <si>
    <t>7060 · Office Expense &amp; Supplies</t>
  </si>
  <si>
    <t>7042 · TRAINING</t>
  </si>
  <si>
    <t>7010 · Payroll Expenses Dir Dep Fee</t>
  </si>
  <si>
    <t>7036 · Employee Insurance</t>
  </si>
  <si>
    <t>2411-91 · PWR  Grant Generators - Upgrade</t>
  </si>
  <si>
    <t>7054 · Miscellaneous</t>
  </si>
  <si>
    <t>7058 · Bank charges</t>
  </si>
  <si>
    <t>72032.2 · Booster Stations</t>
  </si>
  <si>
    <t>7065 · Travel &amp; Accomodations</t>
  </si>
  <si>
    <t>2412-1 · Falling Water Dosing Project</t>
  </si>
  <si>
    <t>7209-3 · Testing - sewer</t>
  </si>
  <si>
    <t xml:space="preserve">Credit Cards </t>
  </si>
  <si>
    <t xml:space="preserve">Fire Fund </t>
  </si>
  <si>
    <t>1320</t>
  </si>
  <si>
    <t>void- check left in printer</t>
  </si>
  <si>
    <t>7015 · Misc, Equipment &amp; Supplies</t>
  </si>
  <si>
    <t>1317</t>
  </si>
  <si>
    <t>Winningham Forest Management Inc.</t>
  </si>
  <si>
    <t>November 2021 -  HFT Phase 2 &amp; 3</t>
  </si>
  <si>
    <t>7250-2 · Hazardous Fuel Program</t>
  </si>
  <si>
    <t>1318</t>
  </si>
  <si>
    <t>Kyle Felker Consulting</t>
  </si>
  <si>
    <t>HFT Management: Inv#206</t>
  </si>
  <si>
    <t>7250-6 · Hazardous Fuel Management</t>
  </si>
  <si>
    <t>1319</t>
  </si>
  <si>
    <t>Portola Motor Parts</t>
  </si>
  <si>
    <t>QAV Maintenance</t>
  </si>
  <si>
    <t>9000-4 · Quick Attack Vehicle - Upgrades</t>
  </si>
  <si>
    <t xml:space="preserve">December Fire Fund Total: </t>
  </si>
  <si>
    <t>ACH FUNDS TRANSFER: To refund W&amp;S for Temporary transfer to offset deficit of -(33,000.00) in GM...</t>
  </si>
  <si>
    <t>1313</t>
  </si>
  <si>
    <t>Reimbursement due to water &amp; sewer for fire expenses 7/1/21 -11/20/21</t>
  </si>
  <si>
    <t>Reimbursement due to water &amp; sewer for fire expenses thru 6/30/21</t>
  </si>
  <si>
    <t>1314</t>
  </si>
  <si>
    <t>INV#197: HFT Management</t>
  </si>
  <si>
    <t>1316</t>
  </si>
  <si>
    <t>To refund W&amp;S for Temporary transfer to offset deficit of -(33,000.00) in GMCSD Fire Fund</t>
  </si>
  <si>
    <t>acch</t>
  </si>
  <si>
    <t>Plumas Bank</t>
  </si>
  <si>
    <t>Low Funds Fee</t>
  </si>
  <si>
    <t>7058 · Bank Charges</t>
  </si>
  <si>
    <t xml:space="preserve">November Fire Fund Total: </t>
  </si>
  <si>
    <t>Payroll</t>
  </si>
  <si>
    <t>E-pay</t>
  </si>
  <si>
    <t>Employment Development Dept</t>
  </si>
  <si>
    <t>State Tax Deposit pay period 11/3/21-11/5/21</t>
  </si>
  <si>
    <t>United States Treasury</t>
  </si>
  <si>
    <t>Federal Tax Deposit pay period 11/3/21-11/5/21</t>
  </si>
  <si>
    <t>DD2365</t>
  </si>
  <si>
    <t>Allingham, Kelsey L</t>
  </si>
  <si>
    <t>Direct Deposit for pay period 10/17/21-10/30/21</t>
  </si>
  <si>
    <t>DD2366</t>
  </si>
  <si>
    <t>Allingham, Skyler R</t>
  </si>
  <si>
    <t>DD2367</t>
  </si>
  <si>
    <t>Bradley, Tiana</t>
  </si>
  <si>
    <t>DD2368</t>
  </si>
  <si>
    <t>Corbridge, Wyatt K.</t>
  </si>
  <si>
    <t>DD2369</t>
  </si>
  <si>
    <t>McLaughlin, Richard K.</t>
  </si>
  <si>
    <t>DD2370</t>
  </si>
  <si>
    <t>Robinson, William</t>
  </si>
  <si>
    <t>State Tax Depost pay period 11/17/21-11/19/21</t>
  </si>
  <si>
    <t>Federal Tax Deposit pay period 11/17/21-11/19/21</t>
  </si>
  <si>
    <t>DD2371</t>
  </si>
  <si>
    <t>Direct Deposit for pay period 10/31/21-11/13/21</t>
  </si>
  <si>
    <t>DD2372</t>
  </si>
  <si>
    <t>DD2373</t>
  </si>
  <si>
    <t>DD2374</t>
  </si>
  <si>
    <t>DD2375</t>
  </si>
  <si>
    <t>DD2376</t>
  </si>
  <si>
    <t>State Tax Depost pay period 12/1/21-12/3/21</t>
  </si>
  <si>
    <t>Federal Tax Depost pay period 12/1/21-12/3/21</t>
  </si>
  <si>
    <t>November Total:</t>
  </si>
  <si>
    <t>November Payroll Total</t>
  </si>
  <si>
    <t xml:space="preserve">November W&amp;S Warrant Register Total </t>
  </si>
  <si>
    <t>DD2379</t>
  </si>
  <si>
    <t>Direct Deposit for pay period 11/14/21-11/27/21</t>
  </si>
  <si>
    <t>DD2377</t>
  </si>
  <si>
    <t>DD2378</t>
  </si>
  <si>
    <t>DD2380</t>
  </si>
  <si>
    <t>DD2381</t>
  </si>
  <si>
    <t>DD2382</t>
  </si>
  <si>
    <t>State Tax Depost pay period 12/15/21-12/17/21</t>
  </si>
  <si>
    <t>Federal Tax Depost pay period 12/15/21-12/17/21</t>
  </si>
  <si>
    <t>State Tax Depost pay period 12/29/21-12/31/21</t>
  </si>
  <si>
    <t>Federal Tax Depost pay period 12/29/21-12/31/21</t>
  </si>
  <si>
    <t>DD2383</t>
  </si>
  <si>
    <t>Direct Deposit for pay period 11/28/21-12/11/21</t>
  </si>
  <si>
    <t>DD2384</t>
  </si>
  <si>
    <t>DD2385</t>
  </si>
  <si>
    <t>DD2386</t>
  </si>
  <si>
    <t>DD2387</t>
  </si>
  <si>
    <t>DD2388</t>
  </si>
  <si>
    <t>DD2395</t>
  </si>
  <si>
    <t>Direct Deposit year end 2020/21 FY Vacation</t>
  </si>
  <si>
    <t>DD2396</t>
  </si>
  <si>
    <t>DD2389</t>
  </si>
  <si>
    <t>Direct Deposit for pay period 12/12/21-12/25/21</t>
  </si>
  <si>
    <t>DD2390</t>
  </si>
  <si>
    <t>DD2391</t>
  </si>
  <si>
    <t>DD2392</t>
  </si>
  <si>
    <t>DD2393</t>
  </si>
  <si>
    <t>DD2394</t>
  </si>
  <si>
    <t xml:space="preserve">December Payroll Total: </t>
  </si>
  <si>
    <t xml:space="preserve">December Total: </t>
  </si>
  <si>
    <t xml:space="preserve">December W/S Warrant Register Total: </t>
  </si>
  <si>
    <t>14902</t>
  </si>
  <si>
    <t>AT&amp;T</t>
  </si>
  <si>
    <t>Telephone</t>
  </si>
  <si>
    <t>7051 · Communications</t>
  </si>
  <si>
    <t>14903</t>
  </si>
  <si>
    <t>California Special Districts Association</t>
  </si>
  <si>
    <t>Memberships 2021-2022</t>
  </si>
  <si>
    <t>7057 · Memberships</t>
  </si>
  <si>
    <t>14904</t>
  </si>
  <si>
    <t>Country Breeze Cleaning</t>
  </si>
  <si>
    <t>October 2021: Office Cleaning X 3</t>
  </si>
  <si>
    <t>7061-5 · Professional Services - Other</t>
  </si>
  <si>
    <t>14905</t>
  </si>
  <si>
    <t>FGL Environmental Inc.</t>
  </si>
  <si>
    <t>Ground Water Monitoring</t>
  </si>
  <si>
    <t>7209-3 · Testing - Sewer</t>
  </si>
  <si>
    <t>14906</t>
  </si>
  <si>
    <t>Gold Mountain CSD Fire Fund</t>
  </si>
  <si>
    <t>Inv#137 - Fire Tax 4 lots</t>
  </si>
  <si>
    <t>7063 · HOA/CSD Fees</t>
  </si>
  <si>
    <t>14907</t>
  </si>
  <si>
    <t>Intermountain Disposal</t>
  </si>
  <si>
    <t>Trash Bill October &amp; November</t>
  </si>
  <si>
    <t>7049 · Utilities.</t>
  </si>
  <si>
    <t>14908</t>
  </si>
  <si>
    <t>Maureen Ford</t>
  </si>
  <si>
    <t>November &amp; December Rent</t>
  </si>
  <si>
    <t>7048-2 · Rent  Admin.</t>
  </si>
  <si>
    <t xml:space="preserve"> Electric &amp; Kerosene</t>
  </si>
  <si>
    <t>14909</t>
  </si>
  <si>
    <t>McGarr Excavation, Inc.</t>
  </si>
  <si>
    <t>Water Valve Repair: Bathroom 2 Golf Course</t>
  </si>
  <si>
    <t>72031.4 · Other - water production</t>
  </si>
  <si>
    <t>14910</t>
  </si>
  <si>
    <t>Plumas Ace Hardware</t>
  </si>
  <si>
    <t>Booster Station 2</t>
  </si>
  <si>
    <t>Power Grant</t>
  </si>
  <si>
    <t>1301-1 · Due from Power Grant</t>
  </si>
  <si>
    <t>Office Supplies</t>
  </si>
  <si>
    <t>:7060 · Office Expense &amp; Supplies</t>
  </si>
  <si>
    <t>14911</t>
  </si>
  <si>
    <t>Plumas Sanitation, Inc</t>
  </si>
  <si>
    <t>Inv#19418: Septic Pumping: 512 Red Sky &amp; 495 Startop</t>
  </si>
  <si>
    <t>7209-5 · Septic Pumping</t>
  </si>
  <si>
    <t>14912</t>
  </si>
  <si>
    <t>Plumas Sierra REC</t>
  </si>
  <si>
    <t>Booster Stations Electric</t>
  </si>
  <si>
    <t>72031.2 · Electric</t>
  </si>
  <si>
    <t>Wells Electric</t>
  </si>
  <si>
    <t>72032.3 · Electric</t>
  </si>
  <si>
    <t>Leachfield Electric</t>
  </si>
  <si>
    <t>72032.7 · Leachfield Electric</t>
  </si>
  <si>
    <t>14913</t>
  </si>
  <si>
    <t>Plumas Sierra Telecommunications</t>
  </si>
  <si>
    <t>October Internet Bill</t>
  </si>
  <si>
    <t>14914</t>
  </si>
  <si>
    <t>Robert W. Johnson</t>
  </si>
  <si>
    <t>Audit Preparation: State Controllers Report</t>
  </si>
  <si>
    <t>7061-3 · Audit</t>
  </si>
  <si>
    <t>14915</t>
  </si>
  <si>
    <t>Shaw Engineering</t>
  </si>
  <si>
    <t>General Engineering Services</t>
  </si>
  <si>
    <t>:7003-1 · General Engineering</t>
  </si>
  <si>
    <t>General Engineering Services: Well 29</t>
  </si>
  <si>
    <t>2411-4 · Well 29 Improvements</t>
  </si>
  <si>
    <t>14916</t>
  </si>
  <si>
    <t>Smile Business Products, Inc</t>
  </si>
  <si>
    <t>Inv# 989005: Sept/Oct. Copier Services</t>
  </si>
  <si>
    <t>14917</t>
  </si>
  <si>
    <t>Streamline</t>
  </si>
  <si>
    <t>Website: Oct-Nov.. 2021  - Memo: A8007BA4-00012</t>
  </si>
  <si>
    <t>14918</t>
  </si>
  <si>
    <t>Verizon Wireless</t>
  </si>
  <si>
    <t xml:space="preserve">Skyler Cell Phone </t>
  </si>
  <si>
    <t>14919</t>
  </si>
  <si>
    <t>Your H2O Pro</t>
  </si>
  <si>
    <t>Inv# 3297: Booster Station#5 repair</t>
  </si>
  <si>
    <t>14929</t>
  </si>
  <si>
    <t>14930</t>
  </si>
  <si>
    <t>Best Best &amp; Krieger</t>
  </si>
  <si>
    <t>Inv#913486: Legal</t>
  </si>
  <si>
    <t>7061-2 · Legal</t>
  </si>
  <si>
    <t>14931</t>
  </si>
  <si>
    <t>November 2021: Office Cleaning X 2</t>
  </si>
  <si>
    <t>14932</t>
  </si>
  <si>
    <t>Trash Bill - December</t>
  </si>
  <si>
    <t>14933</t>
  </si>
  <si>
    <t>Jefferson Supply Company</t>
  </si>
  <si>
    <t>CV Salts - program</t>
  </si>
  <si>
    <t>7209-6 · Sewer System - Other</t>
  </si>
  <si>
    <t>14934</t>
  </si>
  <si>
    <t>Joshua's Ironworks, Inc.</t>
  </si>
  <si>
    <t>Well 37: Re-key building</t>
  </si>
  <si>
    <t>2411-6 · Well 37</t>
  </si>
  <si>
    <t>14935</t>
  </si>
  <si>
    <t>Kampstrup</t>
  </si>
  <si>
    <t>Inv# CD99000116: Meter Software</t>
  </si>
  <si>
    <t>72032.4 · Meter Maintenance</t>
  </si>
  <si>
    <t>14936</t>
  </si>
  <si>
    <t>January Rent</t>
  </si>
  <si>
    <t>Electric &amp; Kerosene</t>
  </si>
  <si>
    <t>14937</t>
  </si>
  <si>
    <t>Main. Supplies - Shop</t>
  </si>
  <si>
    <t>7210-5 · Maintenance Supplies</t>
  </si>
  <si>
    <t>Well 37</t>
  </si>
  <si>
    <t>Falling Water Leachfield</t>
  </si>
  <si>
    <t>Service Charges</t>
  </si>
  <si>
    <t>14938</t>
  </si>
  <si>
    <t>14939</t>
  </si>
  <si>
    <t>November Internet Bill</t>
  </si>
  <si>
    <t>14940</t>
  </si>
  <si>
    <t>SDRMA</t>
  </si>
  <si>
    <t>Inv#37010- Wyatt Corbridge Health Insurance</t>
  </si>
  <si>
    <t>14941</t>
  </si>
  <si>
    <t>Inv# 997140: Oct./Nov. Copier Services</t>
  </si>
  <si>
    <t>14942</t>
  </si>
  <si>
    <t>Website: Nov-Dec. 2021  - Memo: A8007BA4-00013</t>
  </si>
  <si>
    <t>14943</t>
  </si>
  <si>
    <t>USA Blue Book</t>
  </si>
  <si>
    <t>Inv#788630: Sewer System - Other</t>
  </si>
  <si>
    <t>14944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</si>
</sst>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4" fontId="4" fillId="0" borderId="1" xfId="1" applyFont="1" applyBorder="1"/>
    <xf numFmtId="49" fontId="3" fillId="0" borderId="0" xfId="0" applyNumberFormat="1" applyFont="1" applyAlignment="1">
      <alignment wrapText="1"/>
    </xf>
    <xf numFmtId="44" fontId="3" fillId="0" borderId="0" xfId="1" applyFont="1" applyAlignment="1">
      <alignment horizontal="center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/>
    </xf>
    <xf numFmtId="44" fontId="3" fillId="0" borderId="0" xfId="1" applyFont="1" applyBorder="1"/>
    <xf numFmtId="44" fontId="4" fillId="0" borderId="0" xfId="1" applyFont="1"/>
    <xf numFmtId="49" fontId="3" fillId="0" borderId="2" xfId="0" applyNumberFormat="1" applyFont="1" applyBorder="1" applyAlignment="1"/>
    <xf numFmtId="49" fontId="3" fillId="0" borderId="0" xfId="0" applyNumberFormat="1" applyFont="1" applyBorder="1" applyAlignment="1"/>
    <xf numFmtId="0" fontId="2" fillId="0" borderId="0" xfId="0" applyNumberFormat="1" applyFont="1"/>
    <xf numFmtId="44" fontId="2" fillId="0" borderId="0" xfId="0" applyNumberFormat="1" applyFont="1"/>
    <xf numFmtId="44" fontId="3" fillId="0" borderId="0" xfId="1" applyFont="1"/>
    <xf numFmtId="49" fontId="3" fillId="0" borderId="3" xfId="0" applyNumberFormat="1" applyFont="1" applyFill="1" applyBorder="1" applyAlignment="1">
      <alignment horizontal="center"/>
    </xf>
    <xf numFmtId="49" fontId="3" fillId="0" borderId="0" xfId="0" applyNumberFormat="1" applyFont="1" applyAlignment="1"/>
    <xf numFmtId="44" fontId="2" fillId="0" borderId="0" xfId="1" applyFont="1" applyAlignment="1">
      <alignment horizontal="center"/>
    </xf>
    <xf numFmtId="39" fontId="2" fillId="0" borderId="0" xfId="0" applyNumberFormat="1" applyFont="1"/>
    <xf numFmtId="0" fontId="2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wrapText="1"/>
    </xf>
    <xf numFmtId="44" fontId="4" fillId="0" borderId="1" xfId="1" applyFont="1" applyBorder="1" applyAlignment="1">
      <alignment wrapText="1"/>
    </xf>
    <xf numFmtId="49" fontId="4" fillId="0" borderId="1" xfId="0" applyNumberFormat="1" applyFont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2AFA8-92FD-4354-9765-73ADF6217670}">
  <sheetPr codeName="Sheet1"/>
  <dimension ref="A1:F68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K18" sqref="K18"/>
    </sheetView>
  </sheetViews>
  <sheetFormatPr defaultRowHeight="15" x14ac:dyDescent="0.25"/>
  <cols>
    <col min="1" max="1" width="10.7109375" style="8" customWidth="1"/>
    <col min="2" max="2" width="5.28515625" style="8" bestFit="1" customWidth="1"/>
    <col min="3" max="3" width="25.140625" style="8" bestFit="1" customWidth="1"/>
    <col min="4" max="4" width="30.7109375" style="8" customWidth="1"/>
    <col min="5" max="5" width="34.28515625" style="8" customWidth="1"/>
    <col min="6" max="6" width="10" style="8" customWidth="1"/>
  </cols>
  <sheetData>
    <row r="1" spans="1:6" s="7" customFormat="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</row>
    <row r="2" spans="1:6" s="7" customFormat="1" x14ac:dyDescent="0.25">
      <c r="A2" s="35">
        <v>44522</v>
      </c>
      <c r="B2" s="37" t="s">
        <v>148</v>
      </c>
      <c r="C2" s="37" t="s">
        <v>149</v>
      </c>
      <c r="D2" s="37" t="s">
        <v>150</v>
      </c>
      <c r="E2" s="37" t="s">
        <v>151</v>
      </c>
      <c r="F2" s="36">
        <v>392.79</v>
      </c>
    </row>
    <row r="3" spans="1:6" ht="23.25" x14ac:dyDescent="0.25">
      <c r="A3" s="35">
        <v>44522</v>
      </c>
      <c r="B3" s="37" t="s">
        <v>152</v>
      </c>
      <c r="C3" s="37" t="s">
        <v>153</v>
      </c>
      <c r="D3" s="37" t="s">
        <v>154</v>
      </c>
      <c r="E3" s="37" t="s">
        <v>155</v>
      </c>
      <c r="F3" s="36">
        <v>2051</v>
      </c>
    </row>
    <row r="4" spans="1:6" x14ac:dyDescent="0.25">
      <c r="A4" s="35">
        <v>44522</v>
      </c>
      <c r="B4" s="37" t="s">
        <v>156</v>
      </c>
      <c r="C4" s="37" t="s">
        <v>157</v>
      </c>
      <c r="D4" s="37" t="s">
        <v>158</v>
      </c>
      <c r="E4" s="37" t="s">
        <v>159</v>
      </c>
      <c r="F4" s="36">
        <v>120</v>
      </c>
    </row>
    <row r="5" spans="1:6" x14ac:dyDescent="0.25">
      <c r="A5" s="35">
        <v>44522</v>
      </c>
      <c r="B5" s="37" t="s">
        <v>160</v>
      </c>
      <c r="C5" s="37" t="s">
        <v>161</v>
      </c>
      <c r="D5" s="37" t="s">
        <v>162</v>
      </c>
      <c r="E5" s="37" t="s">
        <v>163</v>
      </c>
      <c r="F5" s="36">
        <v>144</v>
      </c>
    </row>
    <row r="6" spans="1:6" x14ac:dyDescent="0.25">
      <c r="A6" s="35">
        <v>44522</v>
      </c>
      <c r="B6" s="37" t="s">
        <v>164</v>
      </c>
      <c r="C6" s="37" t="s">
        <v>165</v>
      </c>
      <c r="D6" s="37" t="s">
        <v>166</v>
      </c>
      <c r="E6" s="37" t="s">
        <v>167</v>
      </c>
      <c r="F6" s="36">
        <v>753.68</v>
      </c>
    </row>
    <row r="7" spans="1:6" x14ac:dyDescent="0.25">
      <c r="A7" s="35">
        <v>44522</v>
      </c>
      <c r="B7" s="37" t="s">
        <v>168</v>
      </c>
      <c r="C7" s="37" t="s">
        <v>169</v>
      </c>
      <c r="D7" s="37" t="s">
        <v>170</v>
      </c>
      <c r="E7" s="37" t="s">
        <v>171</v>
      </c>
      <c r="F7" s="36">
        <v>78.02</v>
      </c>
    </row>
    <row r="8" spans="1:6" x14ac:dyDescent="0.25">
      <c r="A8" s="35">
        <v>44522</v>
      </c>
      <c r="B8" s="37" t="s">
        <v>172</v>
      </c>
      <c r="C8" s="37" t="s">
        <v>173</v>
      </c>
      <c r="D8" s="37" t="s">
        <v>174</v>
      </c>
      <c r="E8" s="37" t="s">
        <v>175</v>
      </c>
      <c r="F8" s="36">
        <v>2020</v>
      </c>
    </row>
    <row r="9" spans="1:6" x14ac:dyDescent="0.25">
      <c r="A9" s="35">
        <v>44522</v>
      </c>
      <c r="B9" s="37" t="s">
        <v>172</v>
      </c>
      <c r="C9" s="37" t="s">
        <v>173</v>
      </c>
      <c r="D9" s="37" t="s">
        <v>176</v>
      </c>
      <c r="E9" s="37" t="s">
        <v>171</v>
      </c>
      <c r="F9" s="36">
        <v>334.62</v>
      </c>
    </row>
    <row r="10" spans="1:6" ht="23.25" x14ac:dyDescent="0.25">
      <c r="A10" s="35">
        <v>44522</v>
      </c>
      <c r="B10" s="37" t="s">
        <v>177</v>
      </c>
      <c r="C10" s="37" t="s">
        <v>178</v>
      </c>
      <c r="D10" s="37" t="s">
        <v>179</v>
      </c>
      <c r="E10" s="37" t="s">
        <v>180</v>
      </c>
      <c r="F10" s="36">
        <v>977.92</v>
      </c>
    </row>
    <row r="11" spans="1:6" x14ac:dyDescent="0.25">
      <c r="A11" s="35">
        <v>44522</v>
      </c>
      <c r="B11" s="37" t="s">
        <v>181</v>
      </c>
      <c r="C11" s="37" t="s">
        <v>182</v>
      </c>
      <c r="D11" s="37" t="s">
        <v>183</v>
      </c>
      <c r="E11" s="37" t="s">
        <v>49</v>
      </c>
      <c r="F11" s="36">
        <v>347.27</v>
      </c>
    </row>
    <row r="12" spans="1:6" x14ac:dyDescent="0.25">
      <c r="A12" s="35">
        <v>44522</v>
      </c>
      <c r="B12" s="37" t="s">
        <v>181</v>
      </c>
      <c r="C12" s="37" t="s">
        <v>182</v>
      </c>
      <c r="D12" s="37" t="s">
        <v>184</v>
      </c>
      <c r="E12" s="37" t="s">
        <v>185</v>
      </c>
      <c r="F12" s="36">
        <v>94.58</v>
      </c>
    </row>
    <row r="13" spans="1:6" x14ac:dyDescent="0.25">
      <c r="A13" s="35">
        <v>44522</v>
      </c>
      <c r="B13" s="37" t="s">
        <v>181</v>
      </c>
      <c r="C13" s="37" t="s">
        <v>182</v>
      </c>
      <c r="D13" s="37" t="s">
        <v>186</v>
      </c>
      <c r="E13" s="37" t="s">
        <v>187</v>
      </c>
      <c r="F13" s="36">
        <v>28.94</v>
      </c>
    </row>
    <row r="14" spans="1:6" ht="23.25" x14ac:dyDescent="0.25">
      <c r="A14" s="35">
        <v>44522</v>
      </c>
      <c r="B14" s="37" t="s">
        <v>188</v>
      </c>
      <c r="C14" s="37" t="s">
        <v>189</v>
      </c>
      <c r="D14" s="37" t="s">
        <v>190</v>
      </c>
      <c r="E14" s="37" t="s">
        <v>191</v>
      </c>
      <c r="F14" s="36">
        <v>750</v>
      </c>
    </row>
    <row r="15" spans="1:6" x14ac:dyDescent="0.25">
      <c r="A15" s="35">
        <v>44522</v>
      </c>
      <c r="B15" s="37" t="s">
        <v>192</v>
      </c>
      <c r="C15" s="37" t="s">
        <v>193</v>
      </c>
      <c r="D15" s="37" t="s">
        <v>194</v>
      </c>
      <c r="E15" s="37" t="s">
        <v>195</v>
      </c>
      <c r="F15" s="36">
        <v>1362.02</v>
      </c>
    </row>
    <row r="16" spans="1:6" x14ac:dyDescent="0.25">
      <c r="A16" s="35">
        <v>44522</v>
      </c>
      <c r="B16" s="37" t="s">
        <v>192</v>
      </c>
      <c r="C16" s="37" t="s">
        <v>193</v>
      </c>
      <c r="D16" s="37" t="s">
        <v>196</v>
      </c>
      <c r="E16" s="37" t="s">
        <v>197</v>
      </c>
      <c r="F16" s="36">
        <v>1286.57</v>
      </c>
    </row>
    <row r="17" spans="1:6" x14ac:dyDescent="0.25">
      <c r="A17" s="35">
        <v>44522</v>
      </c>
      <c r="B17" s="37" t="s">
        <v>192</v>
      </c>
      <c r="C17" s="37" t="s">
        <v>193</v>
      </c>
      <c r="D17" s="37" t="s">
        <v>198</v>
      </c>
      <c r="E17" s="37" t="s">
        <v>199</v>
      </c>
      <c r="F17" s="36">
        <v>74.650000000000006</v>
      </c>
    </row>
    <row r="18" spans="1:6" x14ac:dyDescent="0.25">
      <c r="A18" s="35">
        <v>44522</v>
      </c>
      <c r="B18" s="37" t="s">
        <v>200</v>
      </c>
      <c r="C18" s="37" t="s">
        <v>201</v>
      </c>
      <c r="D18" s="37" t="s">
        <v>202</v>
      </c>
      <c r="E18" s="37" t="s">
        <v>151</v>
      </c>
      <c r="F18" s="36">
        <v>109</v>
      </c>
    </row>
    <row r="19" spans="1:6" ht="23.25" x14ac:dyDescent="0.25">
      <c r="A19" s="35">
        <v>44522</v>
      </c>
      <c r="B19" s="37" t="s">
        <v>203</v>
      </c>
      <c r="C19" s="37" t="s">
        <v>204</v>
      </c>
      <c r="D19" s="37" t="s">
        <v>205</v>
      </c>
      <c r="E19" s="37" t="s">
        <v>206</v>
      </c>
      <c r="F19" s="36">
        <v>500</v>
      </c>
    </row>
    <row r="20" spans="1:6" x14ac:dyDescent="0.25">
      <c r="A20" s="35">
        <v>44522</v>
      </c>
      <c r="B20" s="37" t="s">
        <v>207</v>
      </c>
      <c r="C20" s="37" t="s">
        <v>208</v>
      </c>
      <c r="D20" s="37" t="s">
        <v>209</v>
      </c>
      <c r="E20" s="37" t="s">
        <v>210</v>
      </c>
      <c r="F20" s="36">
        <v>790</v>
      </c>
    </row>
    <row r="21" spans="1:6" x14ac:dyDescent="0.25">
      <c r="A21" s="35">
        <v>44522</v>
      </c>
      <c r="B21" s="37" t="s">
        <v>207</v>
      </c>
      <c r="C21" s="37" t="s">
        <v>208</v>
      </c>
      <c r="D21" s="37" t="s">
        <v>211</v>
      </c>
      <c r="E21" s="37" t="s">
        <v>212</v>
      </c>
      <c r="F21" s="36">
        <v>2865</v>
      </c>
    </row>
    <row r="22" spans="1:6" x14ac:dyDescent="0.25">
      <c r="A22" s="35">
        <v>44522</v>
      </c>
      <c r="B22" s="37" t="s">
        <v>213</v>
      </c>
      <c r="C22" s="37" t="s">
        <v>214</v>
      </c>
      <c r="D22" s="37" t="s">
        <v>215</v>
      </c>
      <c r="E22" s="37" t="s">
        <v>159</v>
      </c>
      <c r="F22" s="36">
        <v>95.15</v>
      </c>
    </row>
    <row r="23" spans="1:6" ht="23.25" x14ac:dyDescent="0.25">
      <c r="A23" s="35">
        <v>44522</v>
      </c>
      <c r="B23" s="37" t="s">
        <v>216</v>
      </c>
      <c r="C23" s="37" t="s">
        <v>217</v>
      </c>
      <c r="D23" s="37" t="s">
        <v>218</v>
      </c>
      <c r="E23" s="37" t="s">
        <v>159</v>
      </c>
      <c r="F23" s="36">
        <v>75</v>
      </c>
    </row>
    <row r="24" spans="1:6" x14ac:dyDescent="0.25">
      <c r="A24" s="35">
        <v>44522</v>
      </c>
      <c r="B24" s="37" t="s">
        <v>219</v>
      </c>
      <c r="C24" s="37" t="s">
        <v>220</v>
      </c>
      <c r="D24" s="37" t="s">
        <v>221</v>
      </c>
      <c r="E24" s="37" t="s">
        <v>151</v>
      </c>
      <c r="F24" s="36">
        <v>103.34</v>
      </c>
    </row>
    <row r="25" spans="1:6" x14ac:dyDescent="0.25">
      <c r="A25" s="35">
        <v>44522</v>
      </c>
      <c r="B25" s="37" t="s">
        <v>222</v>
      </c>
      <c r="C25" s="37" t="s">
        <v>223</v>
      </c>
      <c r="D25" s="37" t="s">
        <v>224</v>
      </c>
      <c r="E25" s="37" t="s">
        <v>49</v>
      </c>
      <c r="F25" s="36">
        <v>200</v>
      </c>
    </row>
    <row r="26" spans="1:6" x14ac:dyDescent="0.25">
      <c r="A26" s="12">
        <v>44530</v>
      </c>
      <c r="B26" s="13" t="s">
        <v>6</v>
      </c>
      <c r="C26" s="13" t="s">
        <v>16</v>
      </c>
      <c r="D26" s="13" t="s">
        <v>26</v>
      </c>
      <c r="E26" s="13" t="s">
        <v>45</v>
      </c>
      <c r="F26" s="15">
        <v>603</v>
      </c>
    </row>
    <row r="27" spans="1:6" x14ac:dyDescent="0.25">
      <c r="A27" s="12">
        <v>44530</v>
      </c>
      <c r="B27" s="13" t="s">
        <v>6</v>
      </c>
      <c r="C27" s="13" t="s">
        <v>16</v>
      </c>
      <c r="D27" s="13" t="s">
        <v>25</v>
      </c>
      <c r="E27" s="13" t="s">
        <v>48</v>
      </c>
      <c r="F27" s="15">
        <v>35.03</v>
      </c>
    </row>
    <row r="28" spans="1:6" x14ac:dyDescent="0.25">
      <c r="A28" s="12">
        <v>44530</v>
      </c>
      <c r="B28" s="13" t="s">
        <v>6</v>
      </c>
      <c r="C28" s="13" t="s">
        <v>16</v>
      </c>
      <c r="D28" s="13" t="s">
        <v>27</v>
      </c>
      <c r="E28" s="13" t="s">
        <v>45</v>
      </c>
      <c r="F28" s="15">
        <v>50.98</v>
      </c>
    </row>
    <row r="29" spans="1:6" x14ac:dyDescent="0.25">
      <c r="A29" s="12">
        <v>44530</v>
      </c>
      <c r="B29" s="13" t="s">
        <v>6</v>
      </c>
      <c r="C29" s="13" t="s">
        <v>15</v>
      </c>
      <c r="D29" s="13" t="s">
        <v>25</v>
      </c>
      <c r="E29" s="13" t="s">
        <v>48</v>
      </c>
      <c r="F29" s="15">
        <v>33.340000000000003</v>
      </c>
    </row>
    <row r="30" spans="1:6" x14ac:dyDescent="0.25">
      <c r="A30" s="12">
        <v>44530</v>
      </c>
      <c r="B30" s="13" t="s">
        <v>6</v>
      </c>
      <c r="C30" s="13" t="s">
        <v>15</v>
      </c>
      <c r="D30" s="13" t="s">
        <v>28</v>
      </c>
      <c r="E30" s="13" t="s">
        <v>50</v>
      </c>
      <c r="F30" s="15">
        <v>816.64</v>
      </c>
    </row>
    <row r="31" spans="1:6" x14ac:dyDescent="0.25">
      <c r="A31" s="12">
        <v>44530</v>
      </c>
      <c r="B31" s="13" t="s">
        <v>6</v>
      </c>
      <c r="C31" s="13" t="s">
        <v>15</v>
      </c>
      <c r="D31" s="13" t="s">
        <v>29</v>
      </c>
      <c r="E31" s="13" t="s">
        <v>47</v>
      </c>
      <c r="F31" s="15">
        <v>56.59</v>
      </c>
    </row>
    <row r="32" spans="1:6" x14ac:dyDescent="0.25">
      <c r="A32" s="12">
        <v>44530</v>
      </c>
      <c r="B32" s="13" t="s">
        <v>6</v>
      </c>
      <c r="C32" s="13" t="s">
        <v>15</v>
      </c>
      <c r="D32" s="13" t="s">
        <v>23</v>
      </c>
      <c r="E32" s="13" t="s">
        <v>44</v>
      </c>
      <c r="F32" s="15">
        <v>12</v>
      </c>
    </row>
    <row r="33" spans="1:6" x14ac:dyDescent="0.25">
      <c r="A33" s="12">
        <v>44530</v>
      </c>
      <c r="B33" s="13" t="s">
        <v>6</v>
      </c>
      <c r="C33" s="13" t="s">
        <v>15</v>
      </c>
      <c r="D33" s="13" t="s">
        <v>30</v>
      </c>
      <c r="E33" s="13" t="s">
        <v>50</v>
      </c>
      <c r="F33" s="15">
        <v>467.78</v>
      </c>
    </row>
    <row r="34" spans="1:6" x14ac:dyDescent="0.25">
      <c r="A34" s="12">
        <v>44530</v>
      </c>
      <c r="B34" s="13" t="s">
        <v>6</v>
      </c>
      <c r="C34" s="13" t="s">
        <v>17</v>
      </c>
      <c r="D34" s="13" t="s">
        <v>21</v>
      </c>
      <c r="E34" s="13" t="s">
        <v>41</v>
      </c>
      <c r="F34" s="15">
        <v>257.52999999999997</v>
      </c>
    </row>
    <row r="35" spans="1:6" x14ac:dyDescent="0.25">
      <c r="A35" s="4"/>
      <c r="B35" s="3"/>
      <c r="C35" s="3"/>
      <c r="D35" s="3"/>
      <c r="E35" s="10" t="s">
        <v>114</v>
      </c>
      <c r="F35" s="17">
        <f>SUM(F2:F34)</f>
        <v>17886.439999999995</v>
      </c>
    </row>
    <row r="36" spans="1:6" x14ac:dyDescent="0.25">
      <c r="A36" s="4"/>
      <c r="B36" s="3"/>
      <c r="C36" s="3"/>
      <c r="D36" s="3"/>
      <c r="E36" s="3"/>
      <c r="F36" s="5"/>
    </row>
    <row r="37" spans="1:6" x14ac:dyDescent="0.25">
      <c r="A37" s="2" t="s">
        <v>84</v>
      </c>
      <c r="B37"/>
      <c r="C37"/>
      <c r="D37"/>
      <c r="E37"/>
      <c r="F37"/>
    </row>
    <row r="38" spans="1:6" x14ac:dyDescent="0.25">
      <c r="A38" s="19" t="s">
        <v>0</v>
      </c>
      <c r="B38" s="19" t="s">
        <v>1</v>
      </c>
      <c r="C38" s="19" t="s">
        <v>2</v>
      </c>
      <c r="D38" s="33" t="s">
        <v>3</v>
      </c>
      <c r="E38" s="33"/>
      <c r="F38" s="19" t="s">
        <v>5</v>
      </c>
    </row>
    <row r="39" spans="1:6" x14ac:dyDescent="0.25">
      <c r="A39" s="12">
        <v>44503</v>
      </c>
      <c r="B39" s="13" t="s">
        <v>85</v>
      </c>
      <c r="C39" s="13" t="s">
        <v>86</v>
      </c>
      <c r="D39" s="32" t="s">
        <v>87</v>
      </c>
      <c r="E39" s="32"/>
      <c r="F39" s="15">
        <v>661.43</v>
      </c>
    </row>
    <row r="40" spans="1:6" x14ac:dyDescent="0.25">
      <c r="A40" s="12">
        <v>44503</v>
      </c>
      <c r="B40" s="13" t="s">
        <v>85</v>
      </c>
      <c r="C40" s="13" t="s">
        <v>88</v>
      </c>
      <c r="D40" s="32" t="s">
        <v>89</v>
      </c>
      <c r="E40" s="32"/>
      <c r="F40" s="15">
        <v>3028.86</v>
      </c>
    </row>
    <row r="41" spans="1:6" x14ac:dyDescent="0.25">
      <c r="A41" s="12">
        <v>44505</v>
      </c>
      <c r="B41" s="13" t="s">
        <v>90</v>
      </c>
      <c r="C41" s="13" t="s">
        <v>91</v>
      </c>
      <c r="D41" s="32" t="s">
        <v>92</v>
      </c>
      <c r="E41" s="32"/>
      <c r="F41" s="15">
        <v>1664.12</v>
      </c>
    </row>
    <row r="42" spans="1:6" x14ac:dyDescent="0.25">
      <c r="A42" s="12">
        <v>44505</v>
      </c>
      <c r="B42" s="13" t="s">
        <v>93</v>
      </c>
      <c r="C42" s="13" t="s">
        <v>94</v>
      </c>
      <c r="D42" s="32" t="s">
        <v>92</v>
      </c>
      <c r="E42" s="32"/>
      <c r="F42" s="15">
        <v>2995.48</v>
      </c>
    </row>
    <row r="43" spans="1:6" x14ac:dyDescent="0.25">
      <c r="A43" s="12">
        <v>44505</v>
      </c>
      <c r="B43" s="13" t="s">
        <v>95</v>
      </c>
      <c r="C43" s="13" t="s">
        <v>96</v>
      </c>
      <c r="D43" s="32" t="s">
        <v>92</v>
      </c>
      <c r="E43" s="32"/>
      <c r="F43" s="15">
        <v>1837.62</v>
      </c>
    </row>
    <row r="44" spans="1:6" x14ac:dyDescent="0.25">
      <c r="A44" s="12">
        <v>44505</v>
      </c>
      <c r="B44" s="13" t="s">
        <v>97</v>
      </c>
      <c r="C44" s="13" t="s">
        <v>98</v>
      </c>
      <c r="D44" s="32" t="s">
        <v>92</v>
      </c>
      <c r="E44" s="32"/>
      <c r="F44" s="15">
        <v>1300.45</v>
      </c>
    </row>
    <row r="45" spans="1:6" x14ac:dyDescent="0.25">
      <c r="A45" s="12">
        <v>44505</v>
      </c>
      <c r="B45" s="13" t="s">
        <v>99</v>
      </c>
      <c r="C45" s="13" t="s">
        <v>100</v>
      </c>
      <c r="D45" s="32" t="s">
        <v>92</v>
      </c>
      <c r="E45" s="32"/>
      <c r="F45" s="15">
        <v>1037.1300000000001</v>
      </c>
    </row>
    <row r="46" spans="1:6" x14ac:dyDescent="0.25">
      <c r="A46" s="12">
        <v>44505</v>
      </c>
      <c r="B46" s="13" t="s">
        <v>101</v>
      </c>
      <c r="C46" s="13" t="s">
        <v>102</v>
      </c>
      <c r="D46" s="32" t="s">
        <v>92</v>
      </c>
      <c r="E46" s="32"/>
      <c r="F46" s="15">
        <v>243.97</v>
      </c>
    </row>
    <row r="47" spans="1:6" x14ac:dyDescent="0.25">
      <c r="A47" s="12">
        <v>44517</v>
      </c>
      <c r="B47" s="13" t="s">
        <v>85</v>
      </c>
      <c r="C47" s="13" t="s">
        <v>86</v>
      </c>
      <c r="D47" s="32" t="s">
        <v>103</v>
      </c>
      <c r="E47" s="32"/>
      <c r="F47" s="15">
        <v>669.83</v>
      </c>
    </row>
    <row r="48" spans="1:6" x14ac:dyDescent="0.25">
      <c r="A48" s="12">
        <v>44517</v>
      </c>
      <c r="B48" s="13" t="s">
        <v>85</v>
      </c>
      <c r="C48" s="13" t="s">
        <v>88</v>
      </c>
      <c r="D48" s="32" t="s">
        <v>104</v>
      </c>
      <c r="E48" s="32"/>
      <c r="F48" s="15">
        <v>3059.88</v>
      </c>
    </row>
    <row r="49" spans="1:6" x14ac:dyDescent="0.25">
      <c r="A49" s="12">
        <v>44519</v>
      </c>
      <c r="B49" s="13" t="s">
        <v>105</v>
      </c>
      <c r="C49" s="13" t="s">
        <v>91</v>
      </c>
      <c r="D49" s="32" t="s">
        <v>106</v>
      </c>
      <c r="E49" s="32"/>
      <c r="F49" s="15">
        <v>1756.76</v>
      </c>
    </row>
    <row r="50" spans="1:6" x14ac:dyDescent="0.25">
      <c r="A50" s="12">
        <v>44519</v>
      </c>
      <c r="B50" s="13" t="s">
        <v>107</v>
      </c>
      <c r="C50" s="13" t="s">
        <v>94</v>
      </c>
      <c r="D50" s="32" t="s">
        <v>106</v>
      </c>
      <c r="E50" s="32"/>
      <c r="F50" s="15">
        <v>3015.58</v>
      </c>
    </row>
    <row r="51" spans="1:6" x14ac:dyDescent="0.25">
      <c r="A51" s="12">
        <v>44519</v>
      </c>
      <c r="B51" s="13" t="s">
        <v>108</v>
      </c>
      <c r="C51" s="13" t="s">
        <v>96</v>
      </c>
      <c r="D51" s="32" t="s">
        <v>106</v>
      </c>
      <c r="E51" s="32"/>
      <c r="F51" s="15">
        <v>1837.63</v>
      </c>
    </row>
    <row r="52" spans="1:6" x14ac:dyDescent="0.25">
      <c r="A52" s="12">
        <v>44519</v>
      </c>
      <c r="B52" s="13" t="s">
        <v>109</v>
      </c>
      <c r="C52" s="13" t="s">
        <v>98</v>
      </c>
      <c r="D52" s="32" t="s">
        <v>106</v>
      </c>
      <c r="E52" s="32"/>
      <c r="F52" s="15">
        <v>1372.18</v>
      </c>
    </row>
    <row r="53" spans="1:6" x14ac:dyDescent="0.25">
      <c r="A53" s="12">
        <v>44519</v>
      </c>
      <c r="B53" s="13" t="s">
        <v>110</v>
      </c>
      <c r="C53" s="13" t="s">
        <v>100</v>
      </c>
      <c r="D53" s="32" t="s">
        <v>106</v>
      </c>
      <c r="E53" s="32"/>
      <c r="F53" s="15">
        <v>962.38</v>
      </c>
    </row>
    <row r="54" spans="1:6" s="6" customFormat="1" ht="11.25" x14ac:dyDescent="0.2">
      <c r="A54" s="12">
        <v>44519</v>
      </c>
      <c r="B54" s="13" t="s">
        <v>111</v>
      </c>
      <c r="C54" s="13" t="s">
        <v>102</v>
      </c>
      <c r="D54" s="32" t="s">
        <v>106</v>
      </c>
      <c r="E54" s="32"/>
      <c r="F54" s="15">
        <v>300.88</v>
      </c>
    </row>
    <row r="55" spans="1:6" x14ac:dyDescent="0.25">
      <c r="A55" s="12">
        <v>44530</v>
      </c>
      <c r="B55" s="13" t="s">
        <v>85</v>
      </c>
      <c r="C55" s="13" t="s">
        <v>86</v>
      </c>
      <c r="D55" s="32" t="s">
        <v>112</v>
      </c>
      <c r="E55" s="32"/>
      <c r="F55" s="15">
        <v>657.34</v>
      </c>
    </row>
    <row r="56" spans="1:6" x14ac:dyDescent="0.25">
      <c r="A56" s="12">
        <v>44530</v>
      </c>
      <c r="B56" s="13" t="s">
        <v>85</v>
      </c>
      <c r="C56" s="13" t="s">
        <v>88</v>
      </c>
      <c r="D56" s="32" t="s">
        <v>113</v>
      </c>
      <c r="E56" s="32"/>
      <c r="F56" s="15">
        <v>3037.76</v>
      </c>
    </row>
    <row r="57" spans="1:6" x14ac:dyDescent="0.25">
      <c r="A57" s="4"/>
      <c r="B57" s="3"/>
      <c r="C57" s="3"/>
      <c r="D57" s="22"/>
      <c r="E57" s="22" t="s">
        <v>115</v>
      </c>
      <c r="F57" s="20">
        <f>SUM(F39:F56)</f>
        <v>29439.280000000006</v>
      </c>
    </row>
    <row r="58" spans="1:6" x14ac:dyDescent="0.25">
      <c r="A58" s="4"/>
      <c r="B58" s="3"/>
      <c r="C58" s="3"/>
      <c r="D58" s="23"/>
      <c r="E58" s="23"/>
      <c r="F58" s="20"/>
    </row>
    <row r="59" spans="1:6" x14ac:dyDescent="0.25">
      <c r="E59" s="24" t="s">
        <v>116</v>
      </c>
      <c r="F59" s="25">
        <f>+F57+F35</f>
        <v>47325.72</v>
      </c>
    </row>
    <row r="60" spans="1:6" x14ac:dyDescent="0.25">
      <c r="A60" s="2" t="s">
        <v>54</v>
      </c>
      <c r="B60"/>
      <c r="C60"/>
      <c r="D60" s="18"/>
      <c r="E60"/>
      <c r="F60"/>
    </row>
    <row r="61" spans="1:6" x14ac:dyDescent="0.25">
      <c r="A61" s="10" t="s">
        <v>0</v>
      </c>
      <c r="B61" s="10" t="s">
        <v>1</v>
      </c>
      <c r="C61" s="10" t="s">
        <v>2</v>
      </c>
      <c r="D61" s="11" t="s">
        <v>3</v>
      </c>
      <c r="E61" s="10" t="s">
        <v>4</v>
      </c>
      <c r="F61" s="10" t="s">
        <v>5</v>
      </c>
    </row>
    <row r="62" spans="1:6" ht="34.5" x14ac:dyDescent="0.25">
      <c r="A62" s="12">
        <v>44510</v>
      </c>
      <c r="B62" s="13" t="s">
        <v>6</v>
      </c>
      <c r="C62" s="13" t="s">
        <v>18</v>
      </c>
      <c r="D62" s="14" t="s">
        <v>71</v>
      </c>
      <c r="E62" s="13" t="s">
        <v>57</v>
      </c>
      <c r="F62" s="15">
        <v>35000</v>
      </c>
    </row>
    <row r="63" spans="1:6" ht="23.25" x14ac:dyDescent="0.25">
      <c r="A63" s="12">
        <v>44522</v>
      </c>
      <c r="B63" s="13" t="s">
        <v>72</v>
      </c>
      <c r="C63" s="13" t="s">
        <v>18</v>
      </c>
      <c r="D63" s="14" t="s">
        <v>73</v>
      </c>
      <c r="E63" s="13" t="s">
        <v>57</v>
      </c>
      <c r="F63" s="15">
        <v>3339.36</v>
      </c>
    </row>
    <row r="64" spans="1:6" ht="23.25" x14ac:dyDescent="0.25">
      <c r="A64" s="12">
        <v>44522</v>
      </c>
      <c r="B64" s="13" t="s">
        <v>72</v>
      </c>
      <c r="C64" s="13" t="s">
        <v>18</v>
      </c>
      <c r="D64" s="14" t="s">
        <v>74</v>
      </c>
      <c r="E64" s="13" t="s">
        <v>57</v>
      </c>
      <c r="F64" s="15">
        <v>364.06</v>
      </c>
    </row>
    <row r="65" spans="1:6" x14ac:dyDescent="0.25">
      <c r="A65" s="12">
        <v>44522</v>
      </c>
      <c r="B65" s="13" t="s">
        <v>75</v>
      </c>
      <c r="C65" s="13" t="s">
        <v>63</v>
      </c>
      <c r="D65" s="14" t="s">
        <v>76</v>
      </c>
      <c r="E65" s="13" t="s">
        <v>65</v>
      </c>
      <c r="F65" s="15">
        <v>3000</v>
      </c>
    </row>
    <row r="66" spans="1:6" ht="34.5" x14ac:dyDescent="0.25">
      <c r="A66" s="12">
        <v>44524</v>
      </c>
      <c r="B66" s="13" t="s">
        <v>77</v>
      </c>
      <c r="C66" s="13" t="s">
        <v>18</v>
      </c>
      <c r="D66" s="14" t="s">
        <v>78</v>
      </c>
      <c r="E66" s="13" t="s">
        <v>57</v>
      </c>
      <c r="F66" s="15">
        <v>0</v>
      </c>
    </row>
    <row r="67" spans="1:6" x14ac:dyDescent="0.25">
      <c r="A67" s="12">
        <v>44530</v>
      </c>
      <c r="B67" s="13" t="s">
        <v>79</v>
      </c>
      <c r="C67" s="13" t="s">
        <v>80</v>
      </c>
      <c r="D67" s="14" t="s">
        <v>81</v>
      </c>
      <c r="E67" s="13" t="s">
        <v>82</v>
      </c>
      <c r="F67" s="15">
        <v>12</v>
      </c>
    </row>
    <row r="68" spans="1:6" x14ac:dyDescent="0.25">
      <c r="A68" s="4"/>
      <c r="B68" s="3"/>
      <c r="C68" s="3"/>
      <c r="D68" s="9"/>
      <c r="E68" s="10" t="s">
        <v>83</v>
      </c>
      <c r="F68" s="17">
        <f>SUM(F62:F67)</f>
        <v>41715.42</v>
      </c>
    </row>
  </sheetData>
  <mergeCells count="19">
    <mergeCell ref="D49:E49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56:E56"/>
    <mergeCell ref="D50:E50"/>
    <mergeCell ref="D51:E51"/>
    <mergeCell ref="D52:E52"/>
    <mergeCell ref="D53:E53"/>
    <mergeCell ref="D54:E54"/>
    <mergeCell ref="D55:E55"/>
  </mergeCells>
  <pageMargins left="0.7" right="0.7" top="0.75" bottom="0.75" header="0.1" footer="0.3"/>
  <pageSetup orientation="portrait" verticalDpi="0" r:id="rId1"/>
  <headerFooter>
    <oddHeader>&amp;L&amp;"Arial,Bold"&amp;8 7:46 PM
&amp;"Arial,Bold"&amp;8 01/20/22
&amp;"Arial,Bold"&amp;8 &amp;C&amp;"Arial,Bold"&amp;12 Gold Mountain CSD
&amp;"Arial,Bold"&amp;14 Warrant Register
&amp;"Arial,Bold"&amp;10 November through December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147F4-A00B-4AC8-8533-04E6579DD084}">
  <dimension ref="A1:F82"/>
  <sheetViews>
    <sheetView tabSelected="1" topLeftCell="A47" workbookViewId="0">
      <selection activeCell="I60" sqref="I60"/>
    </sheetView>
  </sheetViews>
  <sheetFormatPr defaultRowHeight="15" x14ac:dyDescent="0.25"/>
  <cols>
    <col min="1" max="1" width="8.7109375" bestFit="1" customWidth="1"/>
    <col min="2" max="2" width="6.42578125" bestFit="1" customWidth="1"/>
    <col min="3" max="3" width="26.7109375" customWidth="1"/>
    <col min="4" max="4" width="30.28515625" bestFit="1" customWidth="1"/>
    <col min="5" max="5" width="34.28515625" customWidth="1"/>
    <col min="6" max="6" width="10.85546875" bestFit="1" customWidth="1"/>
  </cols>
  <sheetData>
    <row r="1" spans="1:6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</row>
    <row r="2" spans="1:6" x14ac:dyDescent="0.25">
      <c r="A2" s="12">
        <v>44546</v>
      </c>
      <c r="B2" s="13" t="s">
        <v>225</v>
      </c>
      <c r="C2" s="13" t="s">
        <v>149</v>
      </c>
      <c r="D2" s="13" t="s">
        <v>150</v>
      </c>
      <c r="E2" s="37" t="s">
        <v>151</v>
      </c>
      <c r="F2" s="15">
        <v>433.27</v>
      </c>
    </row>
    <row r="3" spans="1:6" x14ac:dyDescent="0.25">
      <c r="A3" s="12">
        <v>44546</v>
      </c>
      <c r="B3" s="13" t="s">
        <v>226</v>
      </c>
      <c r="C3" s="13" t="s">
        <v>227</v>
      </c>
      <c r="D3" s="13" t="s">
        <v>228</v>
      </c>
      <c r="E3" s="13" t="s">
        <v>229</v>
      </c>
      <c r="F3" s="15">
        <v>849</v>
      </c>
    </row>
    <row r="4" spans="1:6" x14ac:dyDescent="0.25">
      <c r="A4" s="12">
        <v>44546</v>
      </c>
      <c r="B4" s="13" t="s">
        <v>230</v>
      </c>
      <c r="C4" s="13" t="s">
        <v>157</v>
      </c>
      <c r="D4" s="13" t="s">
        <v>231</v>
      </c>
      <c r="E4" s="37" t="s">
        <v>159</v>
      </c>
      <c r="F4" s="15">
        <v>80</v>
      </c>
    </row>
    <row r="5" spans="1:6" x14ac:dyDescent="0.25">
      <c r="A5" s="12">
        <v>44546</v>
      </c>
      <c r="B5" s="13" t="s">
        <v>232</v>
      </c>
      <c r="C5" s="13" t="s">
        <v>169</v>
      </c>
      <c r="D5" s="13" t="s">
        <v>233</v>
      </c>
      <c r="E5" s="37" t="s">
        <v>171</v>
      </c>
      <c r="F5" s="15">
        <v>39.01</v>
      </c>
    </row>
    <row r="6" spans="1:6" x14ac:dyDescent="0.25">
      <c r="A6" s="12">
        <v>44546</v>
      </c>
      <c r="B6" s="13" t="s">
        <v>234</v>
      </c>
      <c r="C6" s="13" t="s">
        <v>235</v>
      </c>
      <c r="D6" s="13" t="s">
        <v>236</v>
      </c>
      <c r="E6" s="13" t="s">
        <v>237</v>
      </c>
      <c r="F6" s="15">
        <v>296.32</v>
      </c>
    </row>
    <row r="7" spans="1:6" x14ac:dyDescent="0.25">
      <c r="A7" s="12">
        <v>44546</v>
      </c>
      <c r="B7" s="13" t="s">
        <v>238</v>
      </c>
      <c r="C7" s="13" t="s">
        <v>239</v>
      </c>
      <c r="D7" s="13" t="s">
        <v>240</v>
      </c>
      <c r="E7" s="13" t="s">
        <v>241</v>
      </c>
      <c r="F7" s="15">
        <v>139</v>
      </c>
    </row>
    <row r="8" spans="1:6" x14ac:dyDescent="0.25">
      <c r="A8" s="12">
        <v>44546</v>
      </c>
      <c r="B8" s="13" t="s">
        <v>242</v>
      </c>
      <c r="C8" s="13" t="s">
        <v>243</v>
      </c>
      <c r="D8" s="13" t="s">
        <v>244</v>
      </c>
      <c r="E8" s="13" t="s">
        <v>245</v>
      </c>
      <c r="F8" s="15">
        <v>902.89</v>
      </c>
    </row>
    <row r="9" spans="1:6" x14ac:dyDescent="0.25">
      <c r="A9" s="12">
        <v>44546</v>
      </c>
      <c r="B9" s="13" t="s">
        <v>246</v>
      </c>
      <c r="C9" s="13" t="s">
        <v>173</v>
      </c>
      <c r="D9" s="13" t="s">
        <v>247</v>
      </c>
      <c r="E9" s="37" t="s">
        <v>175</v>
      </c>
      <c r="F9" s="15">
        <v>1010</v>
      </c>
    </row>
    <row r="10" spans="1:6" x14ac:dyDescent="0.25">
      <c r="A10" s="12">
        <v>44546</v>
      </c>
      <c r="B10" s="13" t="s">
        <v>246</v>
      </c>
      <c r="C10" s="13" t="s">
        <v>173</v>
      </c>
      <c r="D10" s="13" t="s">
        <v>248</v>
      </c>
      <c r="E10" s="37" t="s">
        <v>171</v>
      </c>
      <c r="F10" s="15">
        <f>75.21+98.31</f>
        <v>173.51999999999998</v>
      </c>
    </row>
    <row r="11" spans="1:6" x14ac:dyDescent="0.25">
      <c r="A11" s="12">
        <v>44546</v>
      </c>
      <c r="B11" s="13" t="s">
        <v>249</v>
      </c>
      <c r="C11" s="13" t="s">
        <v>182</v>
      </c>
      <c r="D11" s="13" t="s">
        <v>250</v>
      </c>
      <c r="E11" s="37" t="s">
        <v>251</v>
      </c>
      <c r="F11" s="15">
        <v>207.55</v>
      </c>
    </row>
    <row r="12" spans="1:6" x14ac:dyDescent="0.25">
      <c r="A12" s="12">
        <v>44546</v>
      </c>
      <c r="B12" s="13" t="s">
        <v>249</v>
      </c>
      <c r="C12" s="13" t="s">
        <v>182</v>
      </c>
      <c r="D12" s="13" t="s">
        <v>252</v>
      </c>
      <c r="E12" s="37" t="s">
        <v>241</v>
      </c>
      <c r="F12" s="15">
        <v>22.49</v>
      </c>
    </row>
    <row r="13" spans="1:6" x14ac:dyDescent="0.25">
      <c r="A13" s="12">
        <v>44546</v>
      </c>
      <c r="B13" s="13" t="s">
        <v>249</v>
      </c>
      <c r="C13" s="13" t="s">
        <v>182</v>
      </c>
      <c r="D13" s="13" t="s">
        <v>253</v>
      </c>
      <c r="E13" s="37" t="s">
        <v>51</v>
      </c>
      <c r="F13" s="15">
        <v>45.62</v>
      </c>
    </row>
    <row r="14" spans="1:6" x14ac:dyDescent="0.25">
      <c r="A14" s="12">
        <v>44546</v>
      </c>
      <c r="B14" s="13" t="s">
        <v>249</v>
      </c>
      <c r="C14" s="13" t="s">
        <v>182</v>
      </c>
      <c r="D14" s="13" t="s">
        <v>254</v>
      </c>
      <c r="E14" s="13" t="s">
        <v>48</v>
      </c>
      <c r="F14" s="15">
        <v>7.06</v>
      </c>
    </row>
    <row r="15" spans="1:6" x14ac:dyDescent="0.25">
      <c r="A15" s="12">
        <v>44546</v>
      </c>
      <c r="B15" s="13" t="s">
        <v>255</v>
      </c>
      <c r="C15" s="13" t="s">
        <v>193</v>
      </c>
      <c r="D15" s="37" t="s">
        <v>194</v>
      </c>
      <c r="E15" s="37" t="s">
        <v>195</v>
      </c>
      <c r="F15" s="15">
        <v>1876.11</v>
      </c>
    </row>
    <row r="16" spans="1:6" x14ac:dyDescent="0.25">
      <c r="A16" s="12">
        <v>44546</v>
      </c>
      <c r="B16" s="13" t="s">
        <v>255</v>
      </c>
      <c r="C16" s="13" t="s">
        <v>193</v>
      </c>
      <c r="D16" s="37" t="s">
        <v>196</v>
      </c>
      <c r="E16" s="37" t="s">
        <v>197</v>
      </c>
      <c r="F16" s="15">
        <v>486.64</v>
      </c>
    </row>
    <row r="17" spans="1:6" x14ac:dyDescent="0.25">
      <c r="A17" s="12">
        <v>44546</v>
      </c>
      <c r="B17" s="13" t="s">
        <v>255</v>
      </c>
      <c r="C17" s="13" t="s">
        <v>193</v>
      </c>
      <c r="D17" s="37" t="s">
        <v>198</v>
      </c>
      <c r="E17" s="37" t="s">
        <v>199</v>
      </c>
      <c r="F17" s="15">
        <v>106.84</v>
      </c>
    </row>
    <row r="18" spans="1:6" x14ac:dyDescent="0.25">
      <c r="A18" s="12">
        <v>44546</v>
      </c>
      <c r="B18" s="13" t="s">
        <v>256</v>
      </c>
      <c r="C18" s="13" t="s">
        <v>201</v>
      </c>
      <c r="D18" s="13" t="s">
        <v>257</v>
      </c>
      <c r="E18" s="37" t="s">
        <v>151</v>
      </c>
      <c r="F18" s="15">
        <v>109</v>
      </c>
    </row>
    <row r="19" spans="1:6" x14ac:dyDescent="0.25">
      <c r="A19" s="12">
        <v>44546</v>
      </c>
      <c r="B19" s="13" t="s">
        <v>258</v>
      </c>
      <c r="C19" s="13" t="s">
        <v>259</v>
      </c>
      <c r="D19" s="13" t="s">
        <v>260</v>
      </c>
      <c r="E19" s="13" t="s">
        <v>45</v>
      </c>
      <c r="F19" s="15">
        <v>710.7</v>
      </c>
    </row>
    <row r="20" spans="1:6" x14ac:dyDescent="0.25">
      <c r="A20" s="12">
        <v>44546</v>
      </c>
      <c r="B20" s="13" t="s">
        <v>261</v>
      </c>
      <c r="C20" s="13" t="s">
        <v>214</v>
      </c>
      <c r="D20" s="13" t="s">
        <v>262</v>
      </c>
      <c r="E20" s="37" t="s">
        <v>159</v>
      </c>
      <c r="F20" s="15">
        <v>61.77</v>
      </c>
    </row>
    <row r="21" spans="1:6" ht="23.25" x14ac:dyDescent="0.25">
      <c r="A21" s="12">
        <v>44546</v>
      </c>
      <c r="B21" s="13" t="s">
        <v>263</v>
      </c>
      <c r="C21" s="13" t="s">
        <v>217</v>
      </c>
      <c r="D21" s="37" t="s">
        <v>264</v>
      </c>
      <c r="E21" s="37" t="s">
        <v>159</v>
      </c>
      <c r="F21" s="15">
        <v>150</v>
      </c>
    </row>
    <row r="22" spans="1:6" x14ac:dyDescent="0.25">
      <c r="A22" s="12">
        <v>44546</v>
      </c>
      <c r="B22" s="13" t="s">
        <v>265</v>
      </c>
      <c r="C22" s="13" t="s">
        <v>266</v>
      </c>
      <c r="D22" s="13" t="s">
        <v>267</v>
      </c>
      <c r="E22" s="13" t="s">
        <v>237</v>
      </c>
      <c r="F22" s="15">
        <v>199.92</v>
      </c>
    </row>
    <row r="23" spans="1:6" x14ac:dyDescent="0.25">
      <c r="A23" s="12">
        <v>44546</v>
      </c>
      <c r="B23" s="13" t="s">
        <v>268</v>
      </c>
      <c r="C23" s="13" t="s">
        <v>220</v>
      </c>
      <c r="D23" s="13" t="s">
        <v>221</v>
      </c>
      <c r="E23" s="37" t="s">
        <v>151</v>
      </c>
      <c r="F23" s="15">
        <v>51.65</v>
      </c>
    </row>
    <row r="24" spans="1:6" x14ac:dyDescent="0.25">
      <c r="A24" s="12">
        <v>44546</v>
      </c>
      <c r="B24" s="13" t="s">
        <v>7</v>
      </c>
      <c r="C24" s="13" t="s">
        <v>20</v>
      </c>
      <c r="D24" s="13" t="s">
        <v>31</v>
      </c>
      <c r="E24" s="13" t="s">
        <v>46</v>
      </c>
      <c r="F24" s="15">
        <v>157295</v>
      </c>
    </row>
    <row r="25" spans="1:6" x14ac:dyDescent="0.25">
      <c r="A25" s="12">
        <v>44546</v>
      </c>
      <c r="B25" s="13" t="s">
        <v>8</v>
      </c>
      <c r="C25" s="13" t="s">
        <v>19</v>
      </c>
      <c r="D25" s="13" t="s">
        <v>24</v>
      </c>
      <c r="E25" s="13" t="s">
        <v>47</v>
      </c>
      <c r="F25" s="15">
        <v>0</v>
      </c>
    </row>
    <row r="26" spans="1:6" x14ac:dyDescent="0.25">
      <c r="A26" s="4"/>
      <c r="B26" s="3"/>
      <c r="C26" s="3"/>
      <c r="D26" s="3"/>
      <c r="E26" s="3"/>
      <c r="F26" s="21"/>
    </row>
    <row r="27" spans="1:6" x14ac:dyDescent="0.25">
      <c r="A27" s="2" t="s">
        <v>53</v>
      </c>
      <c r="B27" s="3"/>
      <c r="C27" s="3"/>
      <c r="D27" s="3"/>
      <c r="E27" s="3"/>
      <c r="F27" s="21"/>
    </row>
    <row r="28" spans="1:6" x14ac:dyDescent="0.25">
      <c r="A28" s="12">
        <v>44546</v>
      </c>
      <c r="B28" s="13" t="s">
        <v>9</v>
      </c>
      <c r="C28" s="13" t="s">
        <v>15</v>
      </c>
      <c r="D28" s="13" t="s">
        <v>32</v>
      </c>
      <c r="E28" s="13" t="s">
        <v>50</v>
      </c>
      <c r="F28" s="15">
        <v>144</v>
      </c>
    </row>
    <row r="29" spans="1:6" x14ac:dyDescent="0.25">
      <c r="A29" s="12">
        <v>44546</v>
      </c>
      <c r="B29" s="13" t="s">
        <v>9</v>
      </c>
      <c r="C29" s="13" t="s">
        <v>15</v>
      </c>
      <c r="D29" s="13" t="s">
        <v>23</v>
      </c>
      <c r="E29" s="13" t="s">
        <v>44</v>
      </c>
      <c r="F29" s="15">
        <v>12</v>
      </c>
    </row>
    <row r="30" spans="1:6" x14ac:dyDescent="0.25">
      <c r="A30" s="12">
        <v>44546</v>
      </c>
      <c r="B30" s="13" t="s">
        <v>9</v>
      </c>
      <c r="C30" s="13" t="s">
        <v>15</v>
      </c>
      <c r="D30" s="13" t="s">
        <v>33</v>
      </c>
      <c r="E30" s="13" t="s">
        <v>43</v>
      </c>
      <c r="F30" s="15">
        <v>17.95</v>
      </c>
    </row>
    <row r="31" spans="1:6" x14ac:dyDescent="0.25">
      <c r="A31" s="12">
        <v>44546</v>
      </c>
      <c r="B31" s="13" t="s">
        <v>9</v>
      </c>
      <c r="C31" s="13" t="s">
        <v>15</v>
      </c>
      <c r="D31" s="13" t="s">
        <v>34</v>
      </c>
      <c r="E31" s="13" t="s">
        <v>42</v>
      </c>
      <c r="F31" s="15">
        <v>97.72</v>
      </c>
    </row>
    <row r="32" spans="1:6" x14ac:dyDescent="0.25">
      <c r="A32" s="12">
        <v>44546</v>
      </c>
      <c r="B32" s="13" t="s">
        <v>9</v>
      </c>
      <c r="C32" s="13" t="s">
        <v>15</v>
      </c>
      <c r="D32" s="13" t="s">
        <v>35</v>
      </c>
      <c r="E32" s="13" t="s">
        <v>51</v>
      </c>
      <c r="F32" s="15">
        <v>856.93</v>
      </c>
    </row>
    <row r="33" spans="1:6" x14ac:dyDescent="0.25">
      <c r="A33" s="12">
        <v>44546</v>
      </c>
      <c r="B33" s="13" t="s">
        <v>10</v>
      </c>
      <c r="C33" s="13" t="s">
        <v>17</v>
      </c>
      <c r="D33" s="13" t="s">
        <v>21</v>
      </c>
      <c r="E33" s="13" t="s">
        <v>41</v>
      </c>
      <c r="F33" s="15">
        <v>161.75</v>
      </c>
    </row>
    <row r="34" spans="1:6" x14ac:dyDescent="0.25">
      <c r="A34" s="12">
        <v>44546</v>
      </c>
      <c r="B34" s="13" t="s">
        <v>11</v>
      </c>
      <c r="C34" s="13" t="s">
        <v>14</v>
      </c>
      <c r="D34" s="13" t="s">
        <v>27</v>
      </c>
      <c r="E34" s="13" t="s">
        <v>45</v>
      </c>
      <c r="F34" s="15">
        <v>50.99</v>
      </c>
    </row>
    <row r="35" spans="1:6" x14ac:dyDescent="0.25">
      <c r="A35" s="12">
        <v>44546</v>
      </c>
      <c r="B35" s="13" t="s">
        <v>11</v>
      </c>
      <c r="C35" s="13" t="s">
        <v>14</v>
      </c>
      <c r="D35" s="13" t="s">
        <v>36</v>
      </c>
      <c r="E35" s="13" t="s">
        <v>47</v>
      </c>
      <c r="F35" s="15">
        <v>104.05</v>
      </c>
    </row>
    <row r="36" spans="1:6" x14ac:dyDescent="0.25">
      <c r="A36" s="12">
        <v>44546</v>
      </c>
      <c r="B36" s="13" t="s">
        <v>11</v>
      </c>
      <c r="C36" s="13" t="s">
        <v>14</v>
      </c>
      <c r="D36" s="13" t="s">
        <v>22</v>
      </c>
      <c r="E36" s="13" t="s">
        <v>42</v>
      </c>
      <c r="F36" s="15">
        <v>7.58</v>
      </c>
    </row>
    <row r="37" spans="1:6" x14ac:dyDescent="0.25">
      <c r="A37" s="12">
        <v>44546</v>
      </c>
      <c r="B37" s="13" t="s">
        <v>11</v>
      </c>
      <c r="C37" s="13" t="s">
        <v>14</v>
      </c>
      <c r="D37" s="13" t="s">
        <v>26</v>
      </c>
      <c r="E37" s="13" t="s">
        <v>45</v>
      </c>
      <c r="F37" s="15">
        <v>603</v>
      </c>
    </row>
    <row r="38" spans="1:6" x14ac:dyDescent="0.25">
      <c r="A38" s="12">
        <v>44546</v>
      </c>
      <c r="B38" s="13" t="s">
        <v>11</v>
      </c>
      <c r="C38" s="13" t="s">
        <v>14</v>
      </c>
      <c r="D38" s="13" t="s">
        <v>27</v>
      </c>
      <c r="E38" s="13" t="s">
        <v>45</v>
      </c>
      <c r="F38" s="15">
        <v>51</v>
      </c>
    </row>
    <row r="39" spans="1:6" x14ac:dyDescent="0.25">
      <c r="A39" s="12">
        <v>44546</v>
      </c>
      <c r="B39" s="13" t="s">
        <v>12</v>
      </c>
      <c r="C39" s="13" t="s">
        <v>14</v>
      </c>
      <c r="D39" s="13" t="s">
        <v>21</v>
      </c>
      <c r="E39" s="13" t="s">
        <v>41</v>
      </c>
      <c r="F39" s="15">
        <v>223.38</v>
      </c>
    </row>
    <row r="40" spans="1:6" x14ac:dyDescent="0.25">
      <c r="A40" s="12">
        <v>44546</v>
      </c>
      <c r="B40" s="13" t="s">
        <v>12</v>
      </c>
      <c r="C40" s="13" t="s">
        <v>14</v>
      </c>
      <c r="D40" s="13" t="s">
        <v>37</v>
      </c>
      <c r="E40" s="13" t="s">
        <v>47</v>
      </c>
      <c r="F40" s="15">
        <v>1031.5</v>
      </c>
    </row>
    <row r="41" spans="1:6" x14ac:dyDescent="0.25">
      <c r="A41" s="12">
        <v>44546</v>
      </c>
      <c r="B41" s="13" t="s">
        <v>12</v>
      </c>
      <c r="C41" s="13" t="s">
        <v>14</v>
      </c>
      <c r="D41" s="13" t="s">
        <v>38</v>
      </c>
      <c r="E41" s="13" t="s">
        <v>52</v>
      </c>
      <c r="F41" s="15">
        <v>21.32</v>
      </c>
    </row>
    <row r="42" spans="1:6" x14ac:dyDescent="0.25">
      <c r="A42" s="12">
        <v>44546</v>
      </c>
      <c r="B42" s="13" t="s">
        <v>12</v>
      </c>
      <c r="C42" s="13" t="s">
        <v>14</v>
      </c>
      <c r="D42" s="13" t="s">
        <v>38</v>
      </c>
      <c r="E42" s="13" t="s">
        <v>52</v>
      </c>
      <c r="F42" s="15">
        <v>140.22</v>
      </c>
    </row>
    <row r="43" spans="1:6" x14ac:dyDescent="0.25">
      <c r="A43" s="12">
        <v>44546</v>
      </c>
      <c r="B43" s="13" t="s">
        <v>12</v>
      </c>
      <c r="C43" s="13" t="s">
        <v>14</v>
      </c>
      <c r="D43" s="13" t="s">
        <v>39</v>
      </c>
      <c r="E43" s="13" t="s">
        <v>42</v>
      </c>
      <c r="F43" s="15">
        <v>77.569999999999993</v>
      </c>
    </row>
    <row r="44" spans="1:6" x14ac:dyDescent="0.25">
      <c r="A44" s="12">
        <v>44546</v>
      </c>
      <c r="B44" s="13" t="s">
        <v>13</v>
      </c>
      <c r="C44" s="13" t="s">
        <v>16</v>
      </c>
      <c r="D44" s="13" t="s">
        <v>40</v>
      </c>
      <c r="E44" s="13" t="s">
        <v>46</v>
      </c>
      <c r="F44" s="15">
        <v>10000</v>
      </c>
    </row>
    <row r="45" spans="1:6" x14ac:dyDescent="0.25">
      <c r="E45" s="27" t="s">
        <v>146</v>
      </c>
      <c r="F45" s="29">
        <f>SUM(F2:F44)</f>
        <v>178854.31999999998</v>
      </c>
    </row>
    <row r="47" spans="1:6" x14ac:dyDescent="0.25">
      <c r="A47" s="2" t="s">
        <v>84</v>
      </c>
      <c r="B47" s="3"/>
      <c r="C47" s="3"/>
      <c r="D47" s="34"/>
      <c r="E47" s="34"/>
      <c r="F47" s="5"/>
    </row>
    <row r="48" spans="1:6" x14ac:dyDescent="0.25">
      <c r="A48" s="19" t="s">
        <v>0</v>
      </c>
      <c r="B48" s="19" t="s">
        <v>1</v>
      </c>
      <c r="C48" s="19" t="s">
        <v>2</v>
      </c>
      <c r="D48" s="33" t="s">
        <v>3</v>
      </c>
      <c r="E48" s="33"/>
      <c r="F48" s="19" t="s">
        <v>5</v>
      </c>
    </row>
    <row r="49" spans="1:6" x14ac:dyDescent="0.25">
      <c r="A49" s="12">
        <v>44533</v>
      </c>
      <c r="B49" s="13" t="s">
        <v>117</v>
      </c>
      <c r="C49" s="13" t="s">
        <v>96</v>
      </c>
      <c r="D49" s="32" t="s">
        <v>118</v>
      </c>
      <c r="E49" s="32"/>
      <c r="F49" s="15">
        <v>1771.79</v>
      </c>
    </row>
    <row r="50" spans="1:6" x14ac:dyDescent="0.25">
      <c r="A50" s="12">
        <v>44533</v>
      </c>
      <c r="B50" s="13" t="s">
        <v>119</v>
      </c>
      <c r="C50" s="13" t="s">
        <v>91</v>
      </c>
      <c r="D50" s="32" t="s">
        <v>118</v>
      </c>
      <c r="E50" s="32"/>
      <c r="F50" s="15">
        <v>1752.65</v>
      </c>
    </row>
    <row r="51" spans="1:6" x14ac:dyDescent="0.25">
      <c r="A51" s="12">
        <v>44533</v>
      </c>
      <c r="B51" s="13" t="s">
        <v>120</v>
      </c>
      <c r="C51" s="13" t="s">
        <v>94</v>
      </c>
      <c r="D51" s="32" t="s">
        <v>118</v>
      </c>
      <c r="E51" s="32"/>
      <c r="F51" s="15">
        <v>2974.39</v>
      </c>
    </row>
    <row r="52" spans="1:6" x14ac:dyDescent="0.25">
      <c r="A52" s="12">
        <v>44533</v>
      </c>
      <c r="B52" s="13" t="s">
        <v>121</v>
      </c>
      <c r="C52" s="13" t="s">
        <v>98</v>
      </c>
      <c r="D52" s="32" t="s">
        <v>118</v>
      </c>
      <c r="E52" s="32"/>
      <c r="F52" s="15">
        <v>1499.11</v>
      </c>
    </row>
    <row r="53" spans="1:6" x14ac:dyDescent="0.25">
      <c r="A53" s="12">
        <v>44533</v>
      </c>
      <c r="B53" s="13" t="s">
        <v>122</v>
      </c>
      <c r="C53" s="13" t="s">
        <v>100</v>
      </c>
      <c r="D53" s="32" t="s">
        <v>118</v>
      </c>
      <c r="E53" s="32"/>
      <c r="F53" s="15">
        <v>1066.83</v>
      </c>
    </row>
    <row r="54" spans="1:6" x14ac:dyDescent="0.25">
      <c r="A54" s="12">
        <v>44533</v>
      </c>
      <c r="B54" s="13" t="s">
        <v>123</v>
      </c>
      <c r="C54" s="13" t="s">
        <v>102</v>
      </c>
      <c r="D54" s="32" t="s">
        <v>118</v>
      </c>
      <c r="E54" s="32"/>
      <c r="F54" s="15">
        <v>286.04000000000002</v>
      </c>
    </row>
    <row r="55" spans="1:6" x14ac:dyDescent="0.25">
      <c r="A55" s="12">
        <v>44545</v>
      </c>
      <c r="B55" s="13" t="s">
        <v>85</v>
      </c>
      <c r="C55" s="13" t="s">
        <v>86</v>
      </c>
      <c r="D55" s="32" t="s">
        <v>124</v>
      </c>
      <c r="E55" s="32"/>
      <c r="F55" s="15">
        <v>668.72</v>
      </c>
    </row>
    <row r="56" spans="1:6" x14ac:dyDescent="0.25">
      <c r="A56" s="12">
        <v>44545</v>
      </c>
      <c r="B56" s="13" t="s">
        <v>85</v>
      </c>
      <c r="C56" s="13" t="s">
        <v>88</v>
      </c>
      <c r="D56" s="32" t="s">
        <v>125</v>
      </c>
      <c r="E56" s="32"/>
      <c r="F56" s="15">
        <v>3057.36</v>
      </c>
    </row>
    <row r="57" spans="1:6" x14ac:dyDescent="0.25">
      <c r="A57" s="12">
        <v>44545</v>
      </c>
      <c r="B57" s="13" t="s">
        <v>85</v>
      </c>
      <c r="C57" s="13" t="s">
        <v>86</v>
      </c>
      <c r="D57" s="32" t="s">
        <v>126</v>
      </c>
      <c r="E57" s="32"/>
      <c r="F57" s="15">
        <v>713.53</v>
      </c>
    </row>
    <row r="58" spans="1:6" x14ac:dyDescent="0.25">
      <c r="A58" s="12">
        <v>44545</v>
      </c>
      <c r="B58" s="13" t="s">
        <v>85</v>
      </c>
      <c r="C58" s="13" t="s">
        <v>88</v>
      </c>
      <c r="D58" s="32" t="s">
        <v>127</v>
      </c>
      <c r="E58" s="32"/>
      <c r="F58" s="15">
        <v>3250.12</v>
      </c>
    </row>
    <row r="59" spans="1:6" x14ac:dyDescent="0.25">
      <c r="A59" s="12">
        <v>44547</v>
      </c>
      <c r="B59" s="13" t="s">
        <v>128</v>
      </c>
      <c r="C59" s="13" t="s">
        <v>91</v>
      </c>
      <c r="D59" s="32" t="s">
        <v>129</v>
      </c>
      <c r="E59" s="32"/>
      <c r="F59" s="15">
        <v>1640.18</v>
      </c>
    </row>
    <row r="60" spans="1:6" x14ac:dyDescent="0.25">
      <c r="A60" s="12">
        <v>44547</v>
      </c>
      <c r="B60" s="13" t="s">
        <v>130</v>
      </c>
      <c r="C60" s="13" t="s">
        <v>94</v>
      </c>
      <c r="D60" s="32" t="s">
        <v>129</v>
      </c>
      <c r="E60" s="32"/>
      <c r="F60" s="15">
        <v>3056.77</v>
      </c>
    </row>
    <row r="61" spans="1:6" x14ac:dyDescent="0.25">
      <c r="A61" s="12">
        <v>44547</v>
      </c>
      <c r="B61" s="13" t="s">
        <v>131</v>
      </c>
      <c r="C61" s="13" t="s">
        <v>96</v>
      </c>
      <c r="D61" s="32" t="s">
        <v>129</v>
      </c>
      <c r="E61" s="32"/>
      <c r="F61" s="15">
        <v>1837.61</v>
      </c>
    </row>
    <row r="62" spans="1:6" x14ac:dyDescent="0.25">
      <c r="A62" s="12">
        <v>44547</v>
      </c>
      <c r="B62" s="13" t="s">
        <v>132</v>
      </c>
      <c r="C62" s="13" t="s">
        <v>98</v>
      </c>
      <c r="D62" s="32" t="s">
        <v>129</v>
      </c>
      <c r="E62" s="32"/>
      <c r="F62" s="15">
        <v>1307.7</v>
      </c>
    </row>
    <row r="63" spans="1:6" x14ac:dyDescent="0.25">
      <c r="A63" s="12">
        <v>44547</v>
      </c>
      <c r="B63" s="13" t="s">
        <v>133</v>
      </c>
      <c r="C63" s="13" t="s">
        <v>100</v>
      </c>
      <c r="D63" s="32" t="s">
        <v>129</v>
      </c>
      <c r="E63" s="32"/>
      <c r="F63" s="15">
        <v>1007.43</v>
      </c>
    </row>
    <row r="64" spans="1:6" x14ac:dyDescent="0.25">
      <c r="A64" s="12">
        <v>44547</v>
      </c>
      <c r="B64" s="13" t="s">
        <v>134</v>
      </c>
      <c r="C64" s="13" t="s">
        <v>102</v>
      </c>
      <c r="D64" s="32" t="s">
        <v>129</v>
      </c>
      <c r="E64" s="32"/>
      <c r="F64" s="15">
        <v>309.27999999999997</v>
      </c>
    </row>
    <row r="65" spans="1:6" x14ac:dyDescent="0.25">
      <c r="A65" s="12">
        <v>44551</v>
      </c>
      <c r="B65" s="13" t="s">
        <v>135</v>
      </c>
      <c r="C65" s="13" t="s">
        <v>94</v>
      </c>
      <c r="D65" s="32" t="s">
        <v>136</v>
      </c>
      <c r="E65" s="32"/>
      <c r="F65" s="15">
        <v>632.94000000000005</v>
      </c>
    </row>
    <row r="66" spans="1:6" x14ac:dyDescent="0.25">
      <c r="A66" s="12">
        <v>44551</v>
      </c>
      <c r="B66" s="13" t="s">
        <v>137</v>
      </c>
      <c r="C66" s="13" t="s">
        <v>98</v>
      </c>
      <c r="D66" s="32" t="s">
        <v>136</v>
      </c>
      <c r="E66" s="32"/>
      <c r="F66" s="15">
        <v>331.12</v>
      </c>
    </row>
    <row r="67" spans="1:6" x14ac:dyDescent="0.25">
      <c r="A67" s="12">
        <v>44561</v>
      </c>
      <c r="B67" s="13" t="s">
        <v>138</v>
      </c>
      <c r="C67" s="13" t="s">
        <v>91</v>
      </c>
      <c r="D67" s="32" t="s">
        <v>139</v>
      </c>
      <c r="E67" s="32"/>
      <c r="F67" s="15">
        <v>1834.82</v>
      </c>
    </row>
    <row r="68" spans="1:6" x14ac:dyDescent="0.25">
      <c r="A68" s="12">
        <v>44561</v>
      </c>
      <c r="B68" s="13" t="s">
        <v>140</v>
      </c>
      <c r="C68" s="13" t="s">
        <v>94</v>
      </c>
      <c r="D68" s="32" t="s">
        <v>139</v>
      </c>
      <c r="E68" s="32"/>
      <c r="F68" s="15">
        <v>3056.78</v>
      </c>
    </row>
    <row r="69" spans="1:6" x14ac:dyDescent="0.25">
      <c r="A69" s="12">
        <v>44561</v>
      </c>
      <c r="B69" s="13" t="s">
        <v>141</v>
      </c>
      <c r="C69" s="13" t="s">
        <v>96</v>
      </c>
      <c r="D69" s="32" t="s">
        <v>139</v>
      </c>
      <c r="E69" s="32"/>
      <c r="F69" s="15">
        <v>1837.63</v>
      </c>
    </row>
    <row r="70" spans="1:6" x14ac:dyDescent="0.25">
      <c r="A70" s="12">
        <v>44561</v>
      </c>
      <c r="B70" s="13" t="s">
        <v>142</v>
      </c>
      <c r="C70" s="13" t="s">
        <v>98</v>
      </c>
      <c r="D70" s="32" t="s">
        <v>139</v>
      </c>
      <c r="E70" s="32"/>
      <c r="F70" s="15">
        <v>1506.34</v>
      </c>
    </row>
    <row r="71" spans="1:6" x14ac:dyDescent="0.25">
      <c r="A71" s="12">
        <v>44561</v>
      </c>
      <c r="B71" s="13" t="s">
        <v>143</v>
      </c>
      <c r="C71" s="13" t="s">
        <v>100</v>
      </c>
      <c r="D71" s="32" t="s">
        <v>139</v>
      </c>
      <c r="E71" s="32"/>
      <c r="F71" s="15">
        <v>1037.1300000000001</v>
      </c>
    </row>
    <row r="72" spans="1:6" x14ac:dyDescent="0.25">
      <c r="A72" s="12">
        <v>44561</v>
      </c>
      <c r="B72" s="13" t="s">
        <v>144</v>
      </c>
      <c r="C72" s="13" t="s">
        <v>102</v>
      </c>
      <c r="D72" s="32" t="s">
        <v>139</v>
      </c>
      <c r="E72" s="32"/>
      <c r="F72" s="15">
        <v>331.53</v>
      </c>
    </row>
    <row r="73" spans="1:6" x14ac:dyDescent="0.25">
      <c r="A73" s="2"/>
      <c r="B73" s="1"/>
      <c r="C73" s="1"/>
      <c r="D73" s="28"/>
      <c r="E73" s="10" t="s">
        <v>145</v>
      </c>
      <c r="F73" s="26">
        <f>SUM(F49:F72)</f>
        <v>36767.799999999988</v>
      </c>
    </row>
    <row r="74" spans="1:6" x14ac:dyDescent="0.25">
      <c r="E74" s="7"/>
    </row>
    <row r="75" spans="1:6" x14ac:dyDescent="0.25">
      <c r="E75" s="31" t="s">
        <v>147</v>
      </c>
      <c r="F75" s="30">
        <f>+F73+F45</f>
        <v>215622.11999999997</v>
      </c>
    </row>
    <row r="76" spans="1:6" x14ac:dyDescent="0.25">
      <c r="A76" s="2" t="s">
        <v>54</v>
      </c>
      <c r="B76" s="3"/>
      <c r="C76" s="3"/>
      <c r="D76" s="9"/>
      <c r="E76" s="3"/>
      <c r="F76" s="5"/>
    </row>
    <row r="77" spans="1:6" x14ac:dyDescent="0.25">
      <c r="A77" s="10" t="s">
        <v>0</v>
      </c>
      <c r="B77" s="10" t="s">
        <v>1</v>
      </c>
      <c r="C77" s="10" t="s">
        <v>2</v>
      </c>
      <c r="D77" s="11" t="s">
        <v>3</v>
      </c>
      <c r="E77" s="10" t="s">
        <v>4</v>
      </c>
      <c r="F77" s="10" t="s">
        <v>5</v>
      </c>
    </row>
    <row r="78" spans="1:6" x14ac:dyDescent="0.25">
      <c r="A78" s="12">
        <v>44545</v>
      </c>
      <c r="B78" s="13" t="s">
        <v>55</v>
      </c>
      <c r="C78" s="13" t="s">
        <v>19</v>
      </c>
      <c r="D78" s="14" t="s">
        <v>56</v>
      </c>
      <c r="E78" s="13" t="s">
        <v>57</v>
      </c>
      <c r="F78" s="15">
        <v>0</v>
      </c>
    </row>
    <row r="79" spans="1:6" x14ac:dyDescent="0.25">
      <c r="A79" s="12">
        <v>44546</v>
      </c>
      <c r="B79" s="13" t="s">
        <v>58</v>
      </c>
      <c r="C79" s="13" t="s">
        <v>59</v>
      </c>
      <c r="D79" s="14" t="s">
        <v>60</v>
      </c>
      <c r="E79" s="13" t="s">
        <v>61</v>
      </c>
      <c r="F79" s="15">
        <v>48963</v>
      </c>
    </row>
    <row r="80" spans="1:6" x14ac:dyDescent="0.25">
      <c r="A80" s="12">
        <v>44546</v>
      </c>
      <c r="B80" s="13" t="s">
        <v>62</v>
      </c>
      <c r="C80" s="13" t="s">
        <v>63</v>
      </c>
      <c r="D80" s="14" t="s">
        <v>64</v>
      </c>
      <c r="E80" s="13" t="s">
        <v>65</v>
      </c>
      <c r="F80" s="15">
        <v>2688.48</v>
      </c>
    </row>
    <row r="81" spans="1:6" x14ac:dyDescent="0.25">
      <c r="A81" s="12">
        <v>44546</v>
      </c>
      <c r="B81" s="13" t="s">
        <v>66</v>
      </c>
      <c r="C81" s="13" t="s">
        <v>67</v>
      </c>
      <c r="D81" s="14" t="s">
        <v>68</v>
      </c>
      <c r="E81" s="13" t="s">
        <v>69</v>
      </c>
      <c r="F81" s="15">
        <v>294.93</v>
      </c>
    </row>
    <row r="82" spans="1:6" x14ac:dyDescent="0.25">
      <c r="A82" s="2"/>
      <c r="B82" s="1"/>
      <c r="C82" s="1"/>
      <c r="D82" s="16"/>
      <c r="E82" s="10" t="s">
        <v>70</v>
      </c>
      <c r="F82" s="17">
        <f>SUM(F78:F81)</f>
        <v>51946.41</v>
      </c>
    </row>
  </sheetData>
  <mergeCells count="26">
    <mergeCell ref="D52:E52"/>
    <mergeCell ref="D47:E47"/>
    <mergeCell ref="D48:E48"/>
    <mergeCell ref="D49:E49"/>
    <mergeCell ref="D50:E50"/>
    <mergeCell ref="D51:E51"/>
    <mergeCell ref="D64:E64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71:E71"/>
    <mergeCell ref="D72:E72"/>
    <mergeCell ref="D65:E65"/>
    <mergeCell ref="D66:E66"/>
    <mergeCell ref="D67:E67"/>
    <mergeCell ref="D68:E68"/>
    <mergeCell ref="D69:E69"/>
    <mergeCell ref="D70:E70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November Warrant Register Total</vt:lpstr>
      <vt:lpstr>December Warrant Register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2022-01-21T03:46:18Z</dcterms:created>
  <dcterms:modified xsi:type="dcterms:W3CDTF">2022-01-21T05:31:20Z</dcterms:modified>
</cp:coreProperties>
</file>