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ne 19th, 2021 - Board Meeting\"/>
    </mc:Choice>
  </mc:AlternateContent>
  <xr:revisionPtr revIDLastSave="0" documentId="8_{A115C87D-5F3F-4840-9493-4203D60E97CC}" xr6:coauthVersionLast="47" xr6:coauthVersionMax="47" xr10:uidLastSave="{00000000-0000-0000-0000-000000000000}"/>
  <bookViews>
    <workbookView xWindow="-28200" yWindow="1875" windowWidth="21600" windowHeight="11385" xr2:uid="{E2EFBA28-15C7-41B1-82DB-19570842A6B7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Sheet1!$3:$3,Sheet1!$6:$6,Sheet1!$7:$7,Sheet1!$8:$8,Sheet1!$11:$11,Sheet1!$12:$12,Sheet1!$15:$15</definedName>
    <definedName name="QB_FORMULA_0" localSheetId="0" hidden="1">Sheet1!$F$9,Sheet1!$F$13,Sheet1!$F$14,Sheet1!$F$16</definedName>
    <definedName name="QB_ROW_17231" localSheetId="0" hidden="1">Sheet1!$D$3</definedName>
    <definedName name="QB_ROW_176240" localSheetId="0" hidden="1">Sheet1!$E$6</definedName>
    <definedName name="QB_ROW_273230" localSheetId="0" hidden="1">Sheet1!$D$12</definedName>
    <definedName name="QB_ROW_3240" localSheetId="0" hidden="1">Sheet1!$E$8</definedName>
    <definedName name="QB_ROW_332230" localSheetId="0" hidden="1">Sheet1!$D$11</definedName>
    <definedName name="QB_ROW_347240" localSheetId="0" hidden="1">Sheet1!$E$7</definedName>
    <definedName name="QB_ROW_501021" localSheetId="0" hidden="1">Sheet1!$C$2</definedName>
    <definedName name="QB_ROW_501321" localSheetId="0" hidden="1">Sheet1!$C$9</definedName>
    <definedName name="QB_ROW_502021" localSheetId="0" hidden="1">Sheet1!$C$10</definedName>
    <definedName name="QB_ROW_502321" localSheetId="0" hidden="1">Sheet1!$C$13</definedName>
    <definedName name="QB_ROW_504031" localSheetId="0" hidden="1">Sheet1!$D$4</definedName>
    <definedName name="QB_ROW_505031" localSheetId="0" hidden="1">Sheet1!$D$5</definedName>
    <definedName name="QB_ROW_511301" localSheetId="0" hidden="1">Sheet1!$A$16</definedName>
    <definedName name="QB_ROW_512311" localSheetId="0" hidden="1">Sheet1!$B$14</definedName>
    <definedName name="QB_ROW_513211" localSheetId="0" hidden="1">Sheet1!$B$15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20210531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20210501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4" i="1"/>
  <c r="F13" i="1"/>
  <c r="F9" i="1"/>
</calcChain>
</file>

<file path=xl/sharedStrings.xml><?xml version="1.0" encoding="utf-8"?>
<sst xmlns="http://schemas.openxmlformats.org/spreadsheetml/2006/main" count="16" uniqueCount="16">
  <si>
    <t>May 21</t>
  </si>
  <si>
    <t>OPERATING ACTIVITIES</t>
  </si>
  <si>
    <t>Net Income</t>
  </si>
  <si>
    <t>Adjustments to reconcile Net Income</t>
  </si>
  <si>
    <t>to net cash provided by operations:</t>
  </si>
  <si>
    <t>1201 · *Accounts Receivable</t>
  </si>
  <si>
    <t>1299 · DUE FROM FIRE:1300 · Expenses Due from Fire</t>
  </si>
  <si>
    <t>2100 · Payroll Liabilities</t>
  </si>
  <si>
    <t>Net cash provided by Operating Activities</t>
  </si>
  <si>
    <t>INVESTING ACTIVITIES</t>
  </si>
  <si>
    <t>2411 · Work In Progress - Water:2411-6 · Well 37</t>
  </si>
  <si>
    <t>2412 · Work In Progress - Sewer:2412-1 · Falling Water Dosing Project</t>
  </si>
  <si>
    <t>Net cash provided by Investing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</si>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</sst>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CA3779E-C515-46AC-971D-2A295BD56F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C80FE9E7-299B-42FF-8B83-866D3ED156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FCB1F-2814-4A83-862F-8F366B23AD0A}">
  <sheetPr codeName="Sheet1"/>
  <dimension ref="A1:F17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1" customWidth="1"/>
    <col min="5" max="5" width="54.140625" style="11" customWidth="1"/>
    <col min="6" max="6" width="8.7109375" style="12" bestFit="1" customWidth="1"/>
  </cols>
  <sheetData>
    <row r="1" spans="1:6" s="10" customFormat="1" ht="15.75" thickBot="1" x14ac:dyDescent="0.3">
      <c r="A1" s="8"/>
      <c r="B1" s="8"/>
      <c r="C1" s="8"/>
      <c r="D1" s="8"/>
      <c r="E1" s="8"/>
      <c r="F1" s="9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200254.07999999999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9609.1</v>
      </c>
    </row>
    <row r="7" spans="1:6" x14ac:dyDescent="0.25">
      <c r="A7" s="1"/>
      <c r="B7" s="1"/>
      <c r="C7" s="1"/>
      <c r="D7" s="1"/>
      <c r="E7" s="1" t="s">
        <v>6</v>
      </c>
      <c r="F7" s="2">
        <v>-183.78</v>
      </c>
    </row>
    <row r="8" spans="1:6" ht="15.75" thickBot="1" x14ac:dyDescent="0.3">
      <c r="A8" s="1"/>
      <c r="B8" s="1"/>
      <c r="C8" s="1"/>
      <c r="D8" s="1"/>
      <c r="E8" s="1" t="s">
        <v>7</v>
      </c>
      <c r="F8" s="3">
        <v>15.5</v>
      </c>
    </row>
    <row r="9" spans="1:6" x14ac:dyDescent="0.25">
      <c r="A9" s="1"/>
      <c r="B9" s="1"/>
      <c r="C9" s="1" t="s">
        <v>8</v>
      </c>
      <c r="D9" s="1"/>
      <c r="E9" s="1"/>
      <c r="F9" s="2">
        <f>ROUND(SUM(F2:F3)+SUM(F6:F8),5)</f>
        <v>209694.9</v>
      </c>
    </row>
    <row r="10" spans="1:6" x14ac:dyDescent="0.25">
      <c r="A10" s="1"/>
      <c r="B10" s="1"/>
      <c r="C10" s="1" t="s">
        <v>9</v>
      </c>
      <c r="D10" s="1"/>
      <c r="E10" s="1"/>
      <c r="F10" s="2"/>
    </row>
    <row r="11" spans="1:6" x14ac:dyDescent="0.25">
      <c r="A11" s="1"/>
      <c r="B11" s="1"/>
      <c r="C11" s="1"/>
      <c r="D11" s="1" t="s">
        <v>10</v>
      </c>
      <c r="E11" s="1"/>
      <c r="F11" s="2">
        <v>-8406.93</v>
      </c>
    </row>
    <row r="12" spans="1:6" ht="15.75" thickBot="1" x14ac:dyDescent="0.3">
      <c r="A12" s="1"/>
      <c r="B12" s="1"/>
      <c r="C12" s="1"/>
      <c r="D12" s="1" t="s">
        <v>11</v>
      </c>
      <c r="E12" s="1"/>
      <c r="F12" s="4">
        <v>-8.52</v>
      </c>
    </row>
    <row r="13" spans="1:6" ht="15.75" thickBot="1" x14ac:dyDescent="0.3">
      <c r="A13" s="1"/>
      <c r="B13" s="1"/>
      <c r="C13" s="1" t="s">
        <v>12</v>
      </c>
      <c r="D13" s="1"/>
      <c r="E13" s="1"/>
      <c r="F13" s="5">
        <f>ROUND(SUM(F10:F12),5)</f>
        <v>-8415.4500000000007</v>
      </c>
    </row>
    <row r="14" spans="1:6" x14ac:dyDescent="0.25">
      <c r="A14" s="1"/>
      <c r="B14" s="1" t="s">
        <v>13</v>
      </c>
      <c r="C14" s="1"/>
      <c r="D14" s="1"/>
      <c r="E14" s="1"/>
      <c r="F14" s="2">
        <f>ROUND(F9+F13,5)</f>
        <v>201279.45</v>
      </c>
    </row>
    <row r="15" spans="1:6" ht="15.75" thickBot="1" x14ac:dyDescent="0.3">
      <c r="A15" s="1"/>
      <c r="B15" s="1" t="s">
        <v>14</v>
      </c>
      <c r="C15" s="1"/>
      <c r="D15" s="1"/>
      <c r="E15" s="1"/>
      <c r="F15" s="4">
        <v>539753.54</v>
      </c>
    </row>
    <row r="16" spans="1:6" s="7" customFormat="1" ht="12" thickBot="1" x14ac:dyDescent="0.25">
      <c r="A16" s="1" t="s">
        <v>15</v>
      </c>
      <c r="B16" s="1"/>
      <c r="C16" s="1"/>
      <c r="D16" s="1"/>
      <c r="E16" s="1"/>
      <c r="F16" s="6">
        <f>ROUND(SUM(F14:F15),5)</f>
        <v>741032.99</v>
      </c>
    </row>
    <row r="17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6:15 PM
&amp;"Arial,Bold"&amp;8 06/11/21
&amp;"Arial,Bold"&amp;8 &amp;C&amp;"Arial,Bold"&amp;12 Gold Mountain CSD
&amp;"Arial,Bold"&amp;14 Statement of Cash Flows
&amp;"Arial,Bold"&amp;10 May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2021-06-12T01:15:54Z</dcterms:created>
  <dcterms:modified xsi:type="dcterms:W3CDTF">2021-06-12T01:17:18Z</dcterms:modified>
</cp:coreProperties>
</file>