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220D55E\CSD-Documents\CSD Documents\Agenda &amp; Minutes\2020\July 17th, 2020\"/>
    </mc:Choice>
  </mc:AlternateContent>
  <xr:revisionPtr revIDLastSave="0" documentId="13_ncr:1_{B896CADD-7F05-445D-AF46-B6D0BCB77C1B}" xr6:coauthVersionLast="45" xr6:coauthVersionMax="45" xr10:uidLastSave="{00000000-0000-0000-0000-000000000000}"/>
  <bookViews>
    <workbookView xWindow="-120" yWindow="-120" windowWidth="29040" windowHeight="15840" xr2:uid="{DECCAD19-6A3F-419B-8E13-C995EE8295E6}"/>
  </bookViews>
  <sheets>
    <sheet name="Sheet1" sheetId="1" r:id="rId1"/>
  </sheets>
  <definedNames>
    <definedName name="_xlnm.Print_Titles" localSheetId="0">Sheet1!#REF!,Sheet1!$1:$1</definedName>
    <definedName name="QB_COLUMN_16" localSheetId="0" hidden="1">Sheet1!$E$1</definedName>
    <definedName name="QB_COLUMN_30" localSheetId="0" hidden="1">Sheet1!$F$1</definedName>
    <definedName name="QB_COLUMN_4" localSheetId="0" hidden="1">Sheet1!$A$1</definedName>
    <definedName name="QB_COLUMN_5" localSheetId="0" hidden="1">Sheet1!$B$1</definedName>
    <definedName name="QB_COLUMN_7" localSheetId="0" hidden="1">Sheet1!$C$1</definedName>
    <definedName name="QB_COLUMN_8" localSheetId="0" hidden="1">Sheet1!$D$1</definedName>
    <definedName name="QB_DATA_0" localSheetId="0" hidden="1">Sheet1!$2:$2,Sheet1!$3:$3,Sheet1!$4:$4,Sheet1!$5:$5,Sheet1!$6:$6,Sheet1!$7:$7,Sheet1!$8:$8,Sheet1!$9:$9,Sheet1!$10:$10,Sheet1!$11:$11,Sheet1!$12:$12,Sheet1!$13:$13,Sheet1!$14:$14,Sheet1!$15:$15,Sheet1!$16:$16,Sheet1!$17:$17</definedName>
    <definedName name="QB_DATA_1" localSheetId="0" hidden="1">Sheet1!$18:$18,Sheet1!$19:$19,Sheet1!$20:$20,Sheet1!$21:$21,Sheet1!$22:$22,Sheet1!$23:$23,Sheet1!$24:$24,Sheet1!$25:$25,Sheet1!$26:$26,Sheet1!$27:$27,Sheet1!$28:$28,Sheet1!$29:$29,Sheet1!$30:$30,Sheet1!$31:$31,Sheet1!$32:$32</definedName>
    <definedName name="QB_ROW_290" localSheetId="0" hidden="1">Sheet1!#REF!</definedName>
    <definedName name="QB_ROW_293" localSheetId="0" hidden="1">Sheet1!#REF!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20200630</definedName>
    <definedName name="QBHEADERSONSCREEN" localSheetId="0">FALSE</definedName>
    <definedName name="QBMETADATASIZE" localSheetId="0">7582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0</definedName>
    <definedName name="QBREPORTSUBCOLAXIS" localSheetId="0">0</definedName>
    <definedName name="QBREPORTTYPE" localSheetId="0">208</definedName>
    <definedName name="QBROWHEADERS" localSheetId="0">1</definedName>
    <definedName name="QBSTARTDATE" localSheetId="0">20200601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3" i="1" l="1"/>
  <c r="F64" i="1"/>
  <c r="F66" i="1" l="1"/>
</calcChain>
</file>

<file path=xl/sharedStrings.xml><?xml version="1.0" encoding="utf-8"?>
<sst xmlns="http://schemas.openxmlformats.org/spreadsheetml/2006/main" count="243" uniqueCount="159">
  <si>
    <t>Date</t>
  </si>
  <si>
    <t>Num</t>
  </si>
  <si>
    <t>Name</t>
  </si>
  <si>
    <t>Memo</t>
  </si>
  <si>
    <t>Account</t>
  </si>
  <si>
    <t>Amount</t>
  </si>
  <si>
    <t>14424</t>
  </si>
  <si>
    <t>14425</t>
  </si>
  <si>
    <t>14426</t>
  </si>
  <si>
    <t>14427</t>
  </si>
  <si>
    <t>14428</t>
  </si>
  <si>
    <t>14429</t>
  </si>
  <si>
    <t>14430</t>
  </si>
  <si>
    <t>14431</t>
  </si>
  <si>
    <t>14432</t>
  </si>
  <si>
    <t>14433</t>
  </si>
  <si>
    <t>14434</t>
  </si>
  <si>
    <t>14435</t>
  </si>
  <si>
    <t>14436</t>
  </si>
  <si>
    <t>14437</t>
  </si>
  <si>
    <t>14438</t>
  </si>
  <si>
    <t>14439</t>
  </si>
  <si>
    <t>14440</t>
  </si>
  <si>
    <t>14441</t>
  </si>
  <si>
    <t>14445</t>
  </si>
  <si>
    <t>14446</t>
  </si>
  <si>
    <t>14449</t>
  </si>
  <si>
    <t>Plumas Sierra REC</t>
  </si>
  <si>
    <t>Western NV Supply</t>
  </si>
  <si>
    <t>Maureen Ford</t>
  </si>
  <si>
    <t>Feather Publishing</t>
  </si>
  <si>
    <t>Plumas Sierra Telecommunications</t>
  </si>
  <si>
    <t>Scott Tanner Business Equipment</t>
  </si>
  <si>
    <t>Country Breeze Cleaning</t>
  </si>
  <si>
    <t>AT&amp;T</t>
  </si>
  <si>
    <t>Best Best &amp; Krieger</t>
  </si>
  <si>
    <t>Robert Knight</t>
  </si>
  <si>
    <t>Anthem</t>
  </si>
  <si>
    <t>Delta Dental of California</t>
  </si>
  <si>
    <t>Department of Motor Vehicles</t>
  </si>
  <si>
    <t>Plumas Geo-Hydrology</t>
  </si>
  <si>
    <t>Sierra Promotions</t>
  </si>
  <si>
    <t>Plumas Bank Mastercard - Wyatt</t>
  </si>
  <si>
    <t>Plumas Bank Master Card - Skyler</t>
  </si>
  <si>
    <t>Plumas Bank Mastercard - Tiana</t>
  </si>
  <si>
    <t>Tiana M. Bradley</t>
  </si>
  <si>
    <t>Skyler Allingham</t>
  </si>
  <si>
    <t>Daniel Gallagher</t>
  </si>
  <si>
    <t>Booster Stations Electric</t>
  </si>
  <si>
    <t>Wells Electric</t>
  </si>
  <si>
    <t>Leachfield Electric</t>
  </si>
  <si>
    <t>Bushing &amp; PVC</t>
  </si>
  <si>
    <t>Electrical Usage: for Conference Room &amp; Office: May 3rd thru May 31st</t>
  </si>
  <si>
    <t>July Meeting Room Rent</t>
  </si>
  <si>
    <t>July Office Space Rent</t>
  </si>
  <si>
    <t>Water Dist. Position:  Advertisement</t>
  </si>
  <si>
    <t>Internet: June 2020</t>
  </si>
  <si>
    <t>May - June Copier Services</t>
  </si>
  <si>
    <t>Monthly Cleaning of Office x3 - May 2020</t>
  </si>
  <si>
    <t>Telephone &amp; internet</t>
  </si>
  <si>
    <t>Legal: General Counsel</t>
  </si>
  <si>
    <t>Wildscape Engineering: Reimbursement</t>
  </si>
  <si>
    <t>Tiana Health Insurance</t>
  </si>
  <si>
    <t>Tiana Dental Insurance</t>
  </si>
  <si>
    <t>Utility Trailer Registration</t>
  </si>
  <si>
    <t>Ground Water studies</t>
  </si>
  <si>
    <t>INV# 9294: CCR Report 2019 - Copies</t>
  </si>
  <si>
    <t>Fuel</t>
  </si>
  <si>
    <t>Water for office</t>
  </si>
  <si>
    <t>Planner &amp; Phone case</t>
  </si>
  <si>
    <t>Zoom Subscriptions</t>
  </si>
  <si>
    <t>Training- Reimbursement</t>
  </si>
  <si>
    <t>Taxes</t>
  </si>
  <si>
    <t>Tiana Feather River College Course -Summer 2020</t>
  </si>
  <si>
    <t>Tiana Feather River College Courses - Fall 2020</t>
  </si>
  <si>
    <t>Bonus granted by the General Manager 6/19/20</t>
  </si>
  <si>
    <t>Notary Services Reimbursement</t>
  </si>
  <si>
    <t>72031.2 · Electric</t>
  </si>
  <si>
    <t>72032.3 · Electric</t>
  </si>
  <si>
    <t>72032.7 · Leachfield Electric</t>
  </si>
  <si>
    <t>7209-6 · Sewer System - Other</t>
  </si>
  <si>
    <t>7049 · Utilities</t>
  </si>
  <si>
    <t>7048-2 · Rent  Admin.</t>
  </si>
  <si>
    <t>7061-5 · Professional Services - Other</t>
  </si>
  <si>
    <t>7051 · Communications</t>
  </si>
  <si>
    <t>7061-2 · Legal</t>
  </si>
  <si>
    <t>7036 · Employee Insurance</t>
  </si>
  <si>
    <t>7210-2 · Auto Fuel &amp; Maintenance</t>
  </si>
  <si>
    <t>8003-9 · Groundwater Management</t>
  </si>
  <si>
    <t>7056 · Publications</t>
  </si>
  <si>
    <t>7060 · Office Expense &amp; Supplies</t>
  </si>
  <si>
    <t>7042 · TRAINING</t>
  </si>
  <si>
    <t>7010 · Payroll Expenses Dir Dep Fee</t>
  </si>
  <si>
    <t>7054 · Miscellaneous</t>
  </si>
  <si>
    <t>Credit Card</t>
  </si>
  <si>
    <t>14442</t>
  </si>
  <si>
    <t>FGL Environmental Inc.</t>
  </si>
  <si>
    <t>Water Testing - Well 37</t>
  </si>
  <si>
    <t>72031.3 · Testing</t>
  </si>
  <si>
    <t>Groundwater Monitoring</t>
  </si>
  <si>
    <t>7209-3 · Testing - sewer</t>
  </si>
  <si>
    <t>14443</t>
  </si>
  <si>
    <t>Jefferson Supply Company</t>
  </si>
  <si>
    <t>PVC Coupling, Primer &amp; Glue</t>
  </si>
  <si>
    <t>7210-1 · Equipment &amp; Tools</t>
  </si>
  <si>
    <t>Drip Coupling, Corrugated Coupling &amp; Drip Comp Coupling</t>
  </si>
  <si>
    <t>Drip Ball Valves</t>
  </si>
  <si>
    <t>Drip Coupling, PVC Slip plug</t>
  </si>
  <si>
    <t>14444</t>
  </si>
  <si>
    <t>Shaw Engineering</t>
  </si>
  <si>
    <t>General Engineering - Well 29</t>
  </si>
  <si>
    <t>8003-1 · General Engineering</t>
  </si>
  <si>
    <t>General Engineering: Booster Station Improvements</t>
  </si>
  <si>
    <t>DD2112</t>
  </si>
  <si>
    <t>Allingham, Skyler R</t>
  </si>
  <si>
    <t>Direct Deposit for pay period 5/17/20 - 5/30/20</t>
  </si>
  <si>
    <t>DD2113</t>
  </si>
  <si>
    <t>Bradley, Tiana M</t>
  </si>
  <si>
    <t>DD2114</t>
  </si>
  <si>
    <t>Buchholtz, Barry P</t>
  </si>
  <si>
    <t>DD2115</t>
  </si>
  <si>
    <t>Clot, Judy C</t>
  </si>
  <si>
    <t>DD2116</t>
  </si>
  <si>
    <t>Corbridge, Wyatt K.</t>
  </si>
  <si>
    <t>DD2117</t>
  </si>
  <si>
    <t>McLaughlin, Richard K.</t>
  </si>
  <si>
    <t>DD2118</t>
  </si>
  <si>
    <t>Robinson, William</t>
  </si>
  <si>
    <t>DD2120</t>
  </si>
  <si>
    <t>Direct Deposit for pay period 5/31/20 - 6/13/20</t>
  </si>
  <si>
    <t>DD2119</t>
  </si>
  <si>
    <t>DD2121</t>
  </si>
  <si>
    <t>DD2122</t>
  </si>
  <si>
    <t>DD2123</t>
  </si>
  <si>
    <t>DD2124</t>
  </si>
  <si>
    <t>DD2125</t>
  </si>
  <si>
    <t>E-pay</t>
  </si>
  <si>
    <t>Employment Development Dept</t>
  </si>
  <si>
    <t xml:space="preserve">State Tax Deposits - June </t>
  </si>
  <si>
    <t>United States Treasury</t>
  </si>
  <si>
    <t xml:space="preserve">Federal Tax Deposits - June </t>
  </si>
  <si>
    <t>April thru June  Quarterly State Tax Deposits</t>
  </si>
  <si>
    <t xml:space="preserve">June Payroll Total: </t>
  </si>
  <si>
    <t xml:space="preserve">Payroll </t>
  </si>
  <si>
    <t xml:space="preserve">June Total </t>
  </si>
  <si>
    <t xml:space="preserve">June W/S Warrant Register Total: </t>
  </si>
  <si>
    <t xml:space="preserve">Fire Fund </t>
  </si>
  <si>
    <t>1260</t>
  </si>
  <si>
    <t>Sierra Garage</t>
  </si>
  <si>
    <t>Quick Attack Vehicle Repair - Gas Valve Drain</t>
  </si>
  <si>
    <t>7025 · Attack Vehicle Maintenance</t>
  </si>
  <si>
    <t>1261</t>
  </si>
  <si>
    <t>Plumas County Fire Chiefs Association</t>
  </si>
  <si>
    <t>Annual Dues</t>
  </si>
  <si>
    <t>7040 · Volunteer Fire Fighter Support</t>
  </si>
  <si>
    <t>1262</t>
  </si>
  <si>
    <t>Plumas Bank - MasterCard - Bradley</t>
  </si>
  <si>
    <t>Extention strap for backpacks</t>
  </si>
  <si>
    <t>Fire Fund 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</si>
</sst>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mm/dd/yyyy"/>
    <numFmt numFmtId="165" formatCode="#,##0.00;\-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49" fontId="3" fillId="0" borderId="0" xfId="0" applyNumberFormat="1" applyFont="1"/>
    <xf numFmtId="164" fontId="3" fillId="0" borderId="0" xfId="0" applyNumberFormat="1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NumberFormat="1"/>
    <xf numFmtId="49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44" fontId="3" fillId="0" borderId="1" xfId="1" applyFont="1" applyBorder="1" applyAlignment="1">
      <alignment horizontal="center" wrapText="1"/>
    </xf>
    <xf numFmtId="44" fontId="4" fillId="0" borderId="1" xfId="1" applyFont="1" applyBorder="1" applyAlignment="1">
      <alignment wrapText="1"/>
    </xf>
    <xf numFmtId="44" fontId="3" fillId="0" borderId="0" xfId="1" applyFont="1"/>
    <xf numFmtId="44" fontId="0" fillId="0" borderId="0" xfId="1" applyFont="1"/>
    <xf numFmtId="0" fontId="2" fillId="0" borderId="0" xfId="0" applyNumberFormat="1" applyFont="1"/>
    <xf numFmtId="0" fontId="0" fillId="0" borderId="0" xfId="0"/>
    <xf numFmtId="49" fontId="3" fillId="0" borderId="0" xfId="0" applyNumberFormat="1" applyFont="1"/>
    <xf numFmtId="164" fontId="3" fillId="0" borderId="0" xfId="0" applyNumberFormat="1" applyFont="1"/>
    <xf numFmtId="165" fontId="0" fillId="0" borderId="0" xfId="0" applyNumberFormat="1"/>
    <xf numFmtId="49" fontId="4" fillId="0" borderId="0" xfId="0" applyNumberFormat="1" applyFont="1"/>
    <xf numFmtId="0" fontId="0" fillId="0" borderId="0" xfId="0" applyAlignment="1">
      <alignment horizontal="center"/>
    </xf>
    <xf numFmtId="0" fontId="0" fillId="0" borderId="0" xfId="0" applyNumberFormat="1"/>
    <xf numFmtId="49" fontId="3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49" fontId="4" fillId="0" borderId="1" xfId="0" applyNumberFormat="1" applyFont="1" applyBorder="1"/>
    <xf numFmtId="44" fontId="4" fillId="0" borderId="1" xfId="1" applyFont="1" applyBorder="1"/>
    <xf numFmtId="49" fontId="4" fillId="0" borderId="1" xfId="0" applyNumberFormat="1" applyFont="1" applyBorder="1" applyAlignment="1">
      <alignment horizontal="left"/>
    </xf>
    <xf numFmtId="49" fontId="3" fillId="0" borderId="0" xfId="0" applyNumberFormat="1" applyFont="1" applyAlignment="1">
      <alignment horizontal="center"/>
    </xf>
    <xf numFmtId="44" fontId="2" fillId="0" borderId="0" xfId="0" applyNumberFormat="1" applyFont="1"/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/>
    <xf numFmtId="0" fontId="2" fillId="0" borderId="0" xfId="0" applyNumberFormat="1" applyFont="1" applyAlignment="1">
      <alignment horizontal="center"/>
    </xf>
    <xf numFmtId="49" fontId="4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center"/>
    </xf>
    <xf numFmtId="0" fontId="0" fillId="0" borderId="0" xfId="0"/>
    <xf numFmtId="0" fontId="2" fillId="0" borderId="0" xfId="0" applyNumberFormat="1" applyFont="1"/>
    <xf numFmtId="49" fontId="3" fillId="0" borderId="0" xfId="0" applyNumberFormat="1" applyFont="1" applyBorder="1" applyAlignment="1">
      <alignment horizontal="center"/>
    </xf>
    <xf numFmtId="164" fontId="4" fillId="0" borderId="1" xfId="0" applyNumberFormat="1" applyFont="1" applyBorder="1"/>
    <xf numFmtId="49" fontId="4" fillId="0" borderId="1" xfId="0" applyNumberFormat="1" applyFont="1" applyBorder="1"/>
    <xf numFmtId="44" fontId="4" fillId="0" borderId="1" xfId="1" applyFont="1" applyBorder="1"/>
    <xf numFmtId="164" fontId="3" fillId="0" borderId="0" xfId="0" applyNumberFormat="1" applyFont="1" applyBorder="1"/>
    <xf numFmtId="49" fontId="3" fillId="0" borderId="0" xfId="0" applyNumberFormat="1" applyFont="1" applyBorder="1"/>
    <xf numFmtId="44" fontId="3" fillId="0" borderId="0" xfId="1" applyFont="1" applyBorder="1"/>
    <xf numFmtId="164" fontId="4" fillId="0" borderId="3" xfId="0" applyNumberFormat="1" applyFont="1" applyBorder="1"/>
    <xf numFmtId="49" fontId="4" fillId="0" borderId="3" xfId="0" applyNumberFormat="1" applyFont="1" applyBorder="1"/>
    <xf numFmtId="44" fontId="4" fillId="0" borderId="3" xfId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333375</xdr:colOff>
          <xdr:row>0</xdr:row>
          <xdr:rowOff>228600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333375</xdr:colOff>
          <xdr:row>0</xdr:row>
          <xdr:rowOff>228600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216E6-FDCA-45F8-8135-DF8537D0FA48}">
  <sheetPr codeName="Sheet1"/>
  <dimension ref="A1:G72"/>
  <sheetViews>
    <sheetView tabSelected="1" workbookViewId="0">
      <pane xSplit="1" ySplit="1" topLeftCell="B53" activePane="bottomRight" state="frozenSplit"/>
      <selection pane="topRight" activeCell="B1" sqref="B1"/>
      <selection pane="bottomLeft" activeCell="A2" sqref="A2"/>
      <selection pane="bottomRight" activeCell="C78" sqref="C78"/>
    </sheetView>
  </sheetViews>
  <sheetFormatPr defaultRowHeight="15" x14ac:dyDescent="0.25"/>
  <cols>
    <col min="1" max="1" width="8.7109375" style="5" bestFit="1" customWidth="1"/>
    <col min="2" max="2" width="5.28515625" style="5" bestFit="1" customWidth="1"/>
    <col min="3" max="3" width="25.140625" style="5" bestFit="1" customWidth="1"/>
    <col min="4" max="4" width="30.7109375" style="5" customWidth="1"/>
    <col min="5" max="5" width="28.28515625" style="5" bestFit="1" customWidth="1"/>
    <col min="6" max="6" width="12.7109375" style="5" bestFit="1" customWidth="1"/>
  </cols>
  <sheetData>
    <row r="1" spans="1:6" s="4" customFormat="1" ht="23.25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9" t="s">
        <v>5</v>
      </c>
    </row>
    <row r="2" spans="1:6" x14ac:dyDescent="0.25">
      <c r="A2" s="7">
        <v>44001</v>
      </c>
      <c r="B2" s="8" t="s">
        <v>6</v>
      </c>
      <c r="C2" s="8" t="s">
        <v>27</v>
      </c>
      <c r="D2" s="8" t="s">
        <v>48</v>
      </c>
      <c r="E2" s="8" t="s">
        <v>77</v>
      </c>
      <c r="F2" s="10">
        <v>979.65</v>
      </c>
    </row>
    <row r="3" spans="1:6" x14ac:dyDescent="0.25">
      <c r="A3" s="7">
        <v>44001</v>
      </c>
      <c r="B3" s="8" t="s">
        <v>6</v>
      </c>
      <c r="C3" s="8" t="s">
        <v>27</v>
      </c>
      <c r="D3" s="8" t="s">
        <v>49</v>
      </c>
      <c r="E3" s="8" t="s">
        <v>78</v>
      </c>
      <c r="F3" s="10">
        <v>790.61</v>
      </c>
    </row>
    <row r="4" spans="1:6" x14ac:dyDescent="0.25">
      <c r="A4" s="7">
        <v>44001</v>
      </c>
      <c r="B4" s="8" t="s">
        <v>6</v>
      </c>
      <c r="C4" s="8" t="s">
        <v>27</v>
      </c>
      <c r="D4" s="8" t="s">
        <v>50</v>
      </c>
      <c r="E4" s="8" t="s">
        <v>79</v>
      </c>
      <c r="F4" s="10">
        <v>74.8</v>
      </c>
    </row>
    <row r="5" spans="1:6" x14ac:dyDescent="0.25">
      <c r="A5" s="7">
        <v>44001</v>
      </c>
      <c r="B5" s="8" t="s">
        <v>7</v>
      </c>
      <c r="C5" s="8" t="s">
        <v>28</v>
      </c>
      <c r="D5" s="8" t="s">
        <v>51</v>
      </c>
      <c r="E5" s="8" t="s">
        <v>80</v>
      </c>
      <c r="F5" s="10">
        <v>106.95</v>
      </c>
    </row>
    <row r="6" spans="1:6" ht="23.25" x14ac:dyDescent="0.25">
      <c r="A6" s="7">
        <v>44001</v>
      </c>
      <c r="B6" s="8" t="s">
        <v>8</v>
      </c>
      <c r="C6" s="8" t="s">
        <v>29</v>
      </c>
      <c r="D6" s="8" t="s">
        <v>52</v>
      </c>
      <c r="E6" s="8" t="s">
        <v>81</v>
      </c>
      <c r="F6" s="10">
        <v>53.57</v>
      </c>
    </row>
    <row r="7" spans="1:6" x14ac:dyDescent="0.25">
      <c r="A7" s="7">
        <v>44001</v>
      </c>
      <c r="B7" s="8" t="s">
        <v>8</v>
      </c>
      <c r="C7" s="8" t="s">
        <v>29</v>
      </c>
      <c r="D7" s="8" t="s">
        <v>53</v>
      </c>
      <c r="E7" s="8" t="s">
        <v>82</v>
      </c>
      <c r="F7" s="10">
        <v>270</v>
      </c>
    </row>
    <row r="8" spans="1:6" x14ac:dyDescent="0.25">
      <c r="A8" s="7">
        <v>44001</v>
      </c>
      <c r="B8" s="8" t="s">
        <v>8</v>
      </c>
      <c r="C8" s="8" t="s">
        <v>29</v>
      </c>
      <c r="D8" s="8" t="s">
        <v>54</v>
      </c>
      <c r="E8" s="8" t="s">
        <v>82</v>
      </c>
      <c r="F8" s="10">
        <v>595</v>
      </c>
    </row>
    <row r="9" spans="1:6" x14ac:dyDescent="0.25">
      <c r="A9" s="7">
        <v>44001</v>
      </c>
      <c r="B9" s="8" t="s">
        <v>9</v>
      </c>
      <c r="C9" s="8" t="s">
        <v>30</v>
      </c>
      <c r="D9" s="8" t="s">
        <v>55</v>
      </c>
      <c r="E9" s="8" t="s">
        <v>83</v>
      </c>
      <c r="F9" s="10">
        <v>145.19999999999999</v>
      </c>
    </row>
    <row r="10" spans="1:6" x14ac:dyDescent="0.25">
      <c r="A10" s="7">
        <v>44001</v>
      </c>
      <c r="B10" s="8" t="s">
        <v>10</v>
      </c>
      <c r="C10" s="8" t="s">
        <v>31</v>
      </c>
      <c r="D10" s="8" t="s">
        <v>56</v>
      </c>
      <c r="E10" s="8" t="s">
        <v>84</v>
      </c>
      <c r="F10" s="10">
        <v>109</v>
      </c>
    </row>
    <row r="11" spans="1:6" x14ac:dyDescent="0.25">
      <c r="A11" s="7">
        <v>44001</v>
      </c>
      <c r="B11" s="8" t="s">
        <v>11</v>
      </c>
      <c r="C11" s="8" t="s">
        <v>32</v>
      </c>
      <c r="D11" s="8" t="s">
        <v>57</v>
      </c>
      <c r="E11" s="8" t="s">
        <v>83</v>
      </c>
      <c r="F11" s="10">
        <v>135.05000000000001</v>
      </c>
    </row>
    <row r="12" spans="1:6" x14ac:dyDescent="0.25">
      <c r="A12" s="7">
        <v>44001</v>
      </c>
      <c r="B12" s="8" t="s">
        <v>12</v>
      </c>
      <c r="C12" s="8" t="s">
        <v>33</v>
      </c>
      <c r="D12" s="8" t="s">
        <v>58</v>
      </c>
      <c r="E12" s="8" t="s">
        <v>83</v>
      </c>
      <c r="F12" s="10">
        <v>120</v>
      </c>
    </row>
    <row r="13" spans="1:6" x14ac:dyDescent="0.25">
      <c r="A13" s="7">
        <v>44001</v>
      </c>
      <c r="B13" s="8" t="s">
        <v>13</v>
      </c>
      <c r="C13" s="8" t="s">
        <v>34</v>
      </c>
      <c r="D13" s="8" t="s">
        <v>59</v>
      </c>
      <c r="E13" s="8" t="s">
        <v>84</v>
      </c>
      <c r="F13" s="10">
        <v>225.53</v>
      </c>
    </row>
    <row r="14" spans="1:6" x14ac:dyDescent="0.25">
      <c r="A14" s="7">
        <v>44001</v>
      </c>
      <c r="B14" s="8" t="s">
        <v>14</v>
      </c>
      <c r="C14" s="8" t="s">
        <v>35</v>
      </c>
      <c r="D14" s="8" t="s">
        <v>60</v>
      </c>
      <c r="E14" s="8" t="s">
        <v>85</v>
      </c>
      <c r="F14" s="10">
        <v>2065.1</v>
      </c>
    </row>
    <row r="15" spans="1:6" x14ac:dyDescent="0.25">
      <c r="A15" s="7">
        <v>44001</v>
      </c>
      <c r="B15" s="8" t="s">
        <v>15</v>
      </c>
      <c r="C15" s="8" t="s">
        <v>36</v>
      </c>
      <c r="D15" s="8" t="s">
        <v>61</v>
      </c>
      <c r="E15" s="8" t="s">
        <v>85</v>
      </c>
      <c r="F15" s="10">
        <v>1050</v>
      </c>
    </row>
    <row r="16" spans="1:6" x14ac:dyDescent="0.25">
      <c r="A16" s="7">
        <v>44001</v>
      </c>
      <c r="B16" s="8" t="s">
        <v>16</v>
      </c>
      <c r="C16" s="8" t="s">
        <v>37</v>
      </c>
      <c r="D16" s="8" t="s">
        <v>62</v>
      </c>
      <c r="E16" s="8" t="s">
        <v>86</v>
      </c>
      <c r="F16" s="10">
        <v>522.94000000000005</v>
      </c>
    </row>
    <row r="17" spans="1:6" x14ac:dyDescent="0.25">
      <c r="A17" s="7">
        <v>44001</v>
      </c>
      <c r="B17" s="8" t="s">
        <v>17</v>
      </c>
      <c r="C17" s="8" t="s">
        <v>38</v>
      </c>
      <c r="D17" s="8" t="s">
        <v>63</v>
      </c>
      <c r="E17" s="8" t="s">
        <v>86</v>
      </c>
      <c r="F17" s="10">
        <v>50.99</v>
      </c>
    </row>
    <row r="18" spans="1:6" x14ac:dyDescent="0.25">
      <c r="A18" s="7">
        <v>44001</v>
      </c>
      <c r="B18" s="8" t="s">
        <v>18</v>
      </c>
      <c r="C18" s="8" t="s">
        <v>39</v>
      </c>
      <c r="D18" s="8" t="s">
        <v>64</v>
      </c>
      <c r="E18" s="8" t="s">
        <v>87</v>
      </c>
      <c r="F18" s="10">
        <v>10</v>
      </c>
    </row>
    <row r="19" spans="1:6" x14ac:dyDescent="0.25">
      <c r="A19" s="7">
        <v>44001</v>
      </c>
      <c r="B19" s="8" t="s">
        <v>19</v>
      </c>
      <c r="C19" s="8" t="s">
        <v>40</v>
      </c>
      <c r="D19" s="8" t="s">
        <v>65</v>
      </c>
      <c r="E19" s="8" t="s">
        <v>88</v>
      </c>
      <c r="F19" s="10">
        <v>2590</v>
      </c>
    </row>
    <row r="20" spans="1:6" x14ac:dyDescent="0.25">
      <c r="A20" s="7">
        <v>44001</v>
      </c>
      <c r="B20" s="8" t="s">
        <v>20</v>
      </c>
      <c r="C20" s="8" t="s">
        <v>41</v>
      </c>
      <c r="D20" s="8" t="s">
        <v>66</v>
      </c>
      <c r="E20" s="8" t="s">
        <v>89</v>
      </c>
      <c r="F20" s="10">
        <v>137.55000000000001</v>
      </c>
    </row>
    <row r="21" spans="1:6" x14ac:dyDescent="0.25">
      <c r="A21" s="7">
        <v>44001</v>
      </c>
      <c r="B21" s="8" t="s">
        <v>95</v>
      </c>
      <c r="C21" s="8" t="s">
        <v>96</v>
      </c>
      <c r="D21" s="8" t="s">
        <v>97</v>
      </c>
      <c r="E21" s="8" t="s">
        <v>98</v>
      </c>
      <c r="F21" s="10">
        <v>465.3</v>
      </c>
    </row>
    <row r="22" spans="1:6" x14ac:dyDescent="0.25">
      <c r="A22" s="7">
        <v>44001</v>
      </c>
      <c r="B22" s="8" t="s">
        <v>95</v>
      </c>
      <c r="C22" s="8" t="s">
        <v>96</v>
      </c>
      <c r="D22" s="8" t="s">
        <v>99</v>
      </c>
      <c r="E22" s="8" t="s">
        <v>100</v>
      </c>
      <c r="F22" s="10">
        <v>1194.5999999999999</v>
      </c>
    </row>
    <row r="23" spans="1:6" x14ac:dyDescent="0.25">
      <c r="A23" s="7">
        <v>44001</v>
      </c>
      <c r="B23" s="8" t="s">
        <v>101</v>
      </c>
      <c r="C23" s="8" t="s">
        <v>102</v>
      </c>
      <c r="D23" s="8" t="s">
        <v>103</v>
      </c>
      <c r="E23" s="8" t="s">
        <v>104</v>
      </c>
      <c r="F23" s="10">
        <v>34.11</v>
      </c>
    </row>
    <row r="24" spans="1:6" ht="23.25" x14ac:dyDescent="0.25">
      <c r="A24" s="7">
        <v>44001</v>
      </c>
      <c r="B24" s="8" t="s">
        <v>101</v>
      </c>
      <c r="C24" s="8" t="s">
        <v>102</v>
      </c>
      <c r="D24" s="8" t="s">
        <v>105</v>
      </c>
      <c r="E24" s="8" t="s">
        <v>80</v>
      </c>
      <c r="F24" s="10">
        <v>35.71</v>
      </c>
    </row>
    <row r="25" spans="1:6" x14ac:dyDescent="0.25">
      <c r="A25" s="7">
        <v>44001</v>
      </c>
      <c r="B25" s="8" t="s">
        <v>101</v>
      </c>
      <c r="C25" s="8" t="s">
        <v>102</v>
      </c>
      <c r="D25" s="8" t="s">
        <v>106</v>
      </c>
      <c r="E25" s="8" t="s">
        <v>104</v>
      </c>
      <c r="F25" s="10">
        <v>102.64</v>
      </c>
    </row>
    <row r="26" spans="1:6" x14ac:dyDescent="0.25">
      <c r="A26" s="7">
        <v>44001</v>
      </c>
      <c r="B26" s="8" t="s">
        <v>101</v>
      </c>
      <c r="C26" s="8" t="s">
        <v>102</v>
      </c>
      <c r="D26" s="8" t="s">
        <v>107</v>
      </c>
      <c r="E26" s="8" t="s">
        <v>104</v>
      </c>
      <c r="F26" s="10">
        <v>15.7</v>
      </c>
    </row>
    <row r="27" spans="1:6" x14ac:dyDescent="0.25">
      <c r="A27" s="7">
        <v>44001</v>
      </c>
      <c r="B27" s="8" t="s">
        <v>108</v>
      </c>
      <c r="C27" s="8" t="s">
        <v>109</v>
      </c>
      <c r="D27" s="8" t="s">
        <v>110</v>
      </c>
      <c r="E27" s="8" t="s">
        <v>111</v>
      </c>
      <c r="F27" s="10">
        <v>1200</v>
      </c>
    </row>
    <row r="28" spans="1:6" ht="23.25" x14ac:dyDescent="0.25">
      <c r="A28" s="7">
        <v>44001</v>
      </c>
      <c r="B28" s="8" t="s">
        <v>108</v>
      </c>
      <c r="C28" s="8" t="s">
        <v>109</v>
      </c>
      <c r="D28" s="8" t="s">
        <v>112</v>
      </c>
      <c r="E28" s="8" t="s">
        <v>111</v>
      </c>
      <c r="F28" s="10">
        <v>545</v>
      </c>
    </row>
    <row r="29" spans="1:6" ht="23.25" x14ac:dyDescent="0.25">
      <c r="A29" s="7">
        <v>44005</v>
      </c>
      <c r="B29" s="8" t="s">
        <v>24</v>
      </c>
      <c r="C29" s="8" t="s">
        <v>45</v>
      </c>
      <c r="D29" s="8" t="s">
        <v>75</v>
      </c>
      <c r="E29" s="8" t="s">
        <v>93</v>
      </c>
      <c r="F29" s="10">
        <v>1000</v>
      </c>
    </row>
    <row r="30" spans="1:6" ht="23.25" x14ac:dyDescent="0.25">
      <c r="A30" s="7">
        <v>44005</v>
      </c>
      <c r="B30" s="8" t="s">
        <v>25</v>
      </c>
      <c r="C30" s="8" t="s">
        <v>46</v>
      </c>
      <c r="D30" s="8" t="s">
        <v>75</v>
      </c>
      <c r="E30" s="8" t="s">
        <v>93</v>
      </c>
      <c r="F30" s="10">
        <v>1000</v>
      </c>
    </row>
    <row r="31" spans="1:6" x14ac:dyDescent="0.25">
      <c r="A31" s="7">
        <v>44006</v>
      </c>
      <c r="B31" s="8" t="s">
        <v>26</v>
      </c>
      <c r="C31" s="8" t="s">
        <v>47</v>
      </c>
      <c r="D31" s="8" t="s">
        <v>76</v>
      </c>
      <c r="E31" s="8" t="s">
        <v>83</v>
      </c>
      <c r="F31" s="10">
        <v>40</v>
      </c>
    </row>
    <row r="32" spans="1:6" x14ac:dyDescent="0.25">
      <c r="A32" s="2"/>
      <c r="B32" s="1"/>
      <c r="C32" s="1"/>
      <c r="D32" s="1"/>
      <c r="E32" s="1"/>
      <c r="F32" s="11"/>
    </row>
    <row r="33" spans="1:7" s="3" customFormat="1" x14ac:dyDescent="0.25">
      <c r="A33" s="13" t="s">
        <v>94</v>
      </c>
      <c r="B33" s="5"/>
      <c r="C33" s="5"/>
      <c r="D33" s="5"/>
      <c r="E33" s="5"/>
      <c r="F33" s="12"/>
    </row>
    <row r="34" spans="1:7" x14ac:dyDescent="0.25">
      <c r="A34" s="7">
        <v>44001</v>
      </c>
      <c r="B34" s="8" t="s">
        <v>21</v>
      </c>
      <c r="C34" s="8" t="s">
        <v>42</v>
      </c>
      <c r="D34" s="8" t="s">
        <v>67</v>
      </c>
      <c r="E34" s="8" t="s">
        <v>87</v>
      </c>
      <c r="F34" s="10">
        <v>168.07</v>
      </c>
    </row>
    <row r="35" spans="1:7" x14ac:dyDescent="0.25">
      <c r="A35" s="7">
        <v>44001</v>
      </c>
      <c r="B35" s="8" t="s">
        <v>21</v>
      </c>
      <c r="C35" s="8" t="s">
        <v>42</v>
      </c>
      <c r="D35" s="8" t="s">
        <v>68</v>
      </c>
      <c r="E35" s="8" t="s">
        <v>90</v>
      </c>
      <c r="F35" s="10">
        <v>7.49</v>
      </c>
    </row>
    <row r="36" spans="1:7" x14ac:dyDescent="0.25">
      <c r="A36" s="7">
        <v>44001</v>
      </c>
      <c r="B36" s="8" t="s">
        <v>22</v>
      </c>
      <c r="C36" s="8" t="s">
        <v>43</v>
      </c>
      <c r="D36" s="8" t="s">
        <v>67</v>
      </c>
      <c r="E36" s="8" t="s">
        <v>87</v>
      </c>
      <c r="F36" s="10">
        <v>80.84</v>
      </c>
    </row>
    <row r="37" spans="1:7" x14ac:dyDescent="0.25">
      <c r="A37" s="7">
        <v>44001</v>
      </c>
      <c r="B37" s="8" t="s">
        <v>22</v>
      </c>
      <c r="C37" s="8" t="s">
        <v>43</v>
      </c>
      <c r="D37" s="8" t="s">
        <v>69</v>
      </c>
      <c r="E37" s="8" t="s">
        <v>90</v>
      </c>
      <c r="F37" s="10">
        <v>37.479999999999997</v>
      </c>
    </row>
    <row r="38" spans="1:7" x14ac:dyDescent="0.25">
      <c r="A38" s="7">
        <v>44001</v>
      </c>
      <c r="B38" s="8" t="s">
        <v>23</v>
      </c>
      <c r="C38" s="8" t="s">
        <v>44</v>
      </c>
      <c r="D38" s="8" t="s">
        <v>70</v>
      </c>
      <c r="E38" s="8" t="s">
        <v>90</v>
      </c>
      <c r="F38" s="10">
        <v>59.96</v>
      </c>
    </row>
    <row r="39" spans="1:7" x14ac:dyDescent="0.25">
      <c r="A39" s="7">
        <v>44001</v>
      </c>
      <c r="B39" s="8" t="s">
        <v>23</v>
      </c>
      <c r="C39" s="8" t="s">
        <v>44</v>
      </c>
      <c r="D39" s="8" t="s">
        <v>71</v>
      </c>
      <c r="E39" s="8" t="s">
        <v>91</v>
      </c>
      <c r="F39" s="10">
        <v>-40</v>
      </c>
    </row>
    <row r="40" spans="1:7" x14ac:dyDescent="0.25">
      <c r="A40" s="7">
        <v>44001</v>
      </c>
      <c r="B40" s="8" t="s">
        <v>23</v>
      </c>
      <c r="C40" s="8" t="s">
        <v>44</v>
      </c>
      <c r="D40" s="8" t="s">
        <v>72</v>
      </c>
      <c r="E40" s="8" t="s">
        <v>92</v>
      </c>
      <c r="F40" s="10">
        <v>14</v>
      </c>
    </row>
    <row r="41" spans="1:7" ht="23.25" x14ac:dyDescent="0.25">
      <c r="A41" s="7">
        <v>44001</v>
      </c>
      <c r="B41" s="8" t="s">
        <v>23</v>
      </c>
      <c r="C41" s="8" t="s">
        <v>44</v>
      </c>
      <c r="D41" s="8" t="s">
        <v>73</v>
      </c>
      <c r="E41" s="8" t="s">
        <v>91</v>
      </c>
      <c r="F41" s="10">
        <v>207</v>
      </c>
    </row>
    <row r="42" spans="1:7" ht="23.25" x14ac:dyDescent="0.25">
      <c r="A42" s="7">
        <v>44001</v>
      </c>
      <c r="B42" s="8" t="s">
        <v>23</v>
      </c>
      <c r="C42" s="8" t="s">
        <v>44</v>
      </c>
      <c r="D42" s="8" t="s">
        <v>74</v>
      </c>
      <c r="E42" s="8" t="s">
        <v>91</v>
      </c>
      <c r="F42" s="10">
        <v>447.5</v>
      </c>
    </row>
    <row r="43" spans="1:7" x14ac:dyDescent="0.25">
      <c r="E43" s="28" t="s">
        <v>144</v>
      </c>
      <c r="F43" s="27">
        <f>SUM(F2:F42)</f>
        <v>16647.339999999997</v>
      </c>
    </row>
    <row r="44" spans="1:7" s="14" customFormat="1" x14ac:dyDescent="0.25">
      <c r="A44" s="20"/>
      <c r="B44" s="20"/>
      <c r="C44" s="20"/>
      <c r="D44" s="20"/>
      <c r="E44" s="29"/>
      <c r="F44" s="27"/>
    </row>
    <row r="45" spans="1:7" x14ac:dyDescent="0.25">
      <c r="A45" s="13" t="s">
        <v>143</v>
      </c>
    </row>
    <row r="46" spans="1:7" x14ac:dyDescent="0.25">
      <c r="A46" s="21" t="s">
        <v>0</v>
      </c>
      <c r="B46" s="21" t="s">
        <v>1</v>
      </c>
      <c r="C46" s="21" t="s">
        <v>2</v>
      </c>
      <c r="D46" s="33" t="s">
        <v>3</v>
      </c>
      <c r="E46" s="33"/>
      <c r="F46" s="21" t="s">
        <v>5</v>
      </c>
      <c r="G46" s="19"/>
    </row>
    <row r="47" spans="1:7" x14ac:dyDescent="0.25">
      <c r="A47" s="22">
        <v>43987</v>
      </c>
      <c r="B47" s="23" t="s">
        <v>113</v>
      </c>
      <c r="C47" s="23" t="s">
        <v>114</v>
      </c>
      <c r="D47" s="32" t="s">
        <v>115</v>
      </c>
      <c r="E47" s="32"/>
      <c r="F47" s="24">
        <v>2959.74</v>
      </c>
      <c r="G47" s="14"/>
    </row>
    <row r="48" spans="1:7" x14ac:dyDescent="0.25">
      <c r="A48" s="22">
        <v>43987</v>
      </c>
      <c r="B48" s="23" t="s">
        <v>116</v>
      </c>
      <c r="C48" s="23" t="s">
        <v>117</v>
      </c>
      <c r="D48" s="32" t="s">
        <v>115</v>
      </c>
      <c r="E48" s="32"/>
      <c r="F48" s="24">
        <v>1864.72</v>
      </c>
      <c r="G48" s="17"/>
    </row>
    <row r="49" spans="1:7" x14ac:dyDescent="0.25">
      <c r="A49" s="22">
        <v>43987</v>
      </c>
      <c r="B49" s="23" t="s">
        <v>118</v>
      </c>
      <c r="C49" s="23" t="s">
        <v>119</v>
      </c>
      <c r="D49" s="32" t="s">
        <v>115</v>
      </c>
      <c r="E49" s="32"/>
      <c r="F49" s="24">
        <v>134.62</v>
      </c>
      <c r="G49" s="14"/>
    </row>
    <row r="50" spans="1:7" x14ac:dyDescent="0.25">
      <c r="A50" s="22">
        <v>43987</v>
      </c>
      <c r="B50" s="23" t="s">
        <v>120</v>
      </c>
      <c r="C50" s="23" t="s">
        <v>121</v>
      </c>
      <c r="D50" s="32" t="s">
        <v>115</v>
      </c>
      <c r="E50" s="32"/>
      <c r="F50" s="24">
        <v>429.34</v>
      </c>
      <c r="G50" s="14"/>
    </row>
    <row r="51" spans="1:7" x14ac:dyDescent="0.25">
      <c r="A51" s="22">
        <v>43987</v>
      </c>
      <c r="B51" s="23" t="s">
        <v>122</v>
      </c>
      <c r="C51" s="23" t="s">
        <v>123</v>
      </c>
      <c r="D51" s="32" t="s">
        <v>115</v>
      </c>
      <c r="E51" s="32"/>
      <c r="F51" s="24">
        <v>1746.29</v>
      </c>
      <c r="G51" s="14"/>
    </row>
    <row r="52" spans="1:7" x14ac:dyDescent="0.25">
      <c r="A52" s="22">
        <v>43987</v>
      </c>
      <c r="B52" s="23" t="s">
        <v>124</v>
      </c>
      <c r="C52" s="23" t="s">
        <v>125</v>
      </c>
      <c r="D52" s="32" t="s">
        <v>115</v>
      </c>
      <c r="E52" s="32"/>
      <c r="F52" s="24">
        <v>1260.01</v>
      </c>
      <c r="G52" s="14"/>
    </row>
    <row r="53" spans="1:7" x14ac:dyDescent="0.25">
      <c r="A53" s="22">
        <v>43987</v>
      </c>
      <c r="B53" s="23" t="s">
        <v>126</v>
      </c>
      <c r="C53" s="23" t="s">
        <v>127</v>
      </c>
      <c r="D53" s="32" t="s">
        <v>115</v>
      </c>
      <c r="E53" s="32"/>
      <c r="F53" s="24">
        <v>213.76</v>
      </c>
      <c r="G53" s="14"/>
    </row>
    <row r="54" spans="1:7" x14ac:dyDescent="0.25">
      <c r="A54" s="22">
        <v>44001</v>
      </c>
      <c r="B54" s="23" t="s">
        <v>128</v>
      </c>
      <c r="C54" s="23" t="s">
        <v>117</v>
      </c>
      <c r="D54" s="32" t="s">
        <v>129</v>
      </c>
      <c r="E54" s="32"/>
      <c r="F54" s="24">
        <v>1475.34</v>
      </c>
      <c r="G54" s="14"/>
    </row>
    <row r="55" spans="1:7" x14ac:dyDescent="0.25">
      <c r="A55" s="22">
        <v>44001</v>
      </c>
      <c r="B55" s="23" t="s">
        <v>130</v>
      </c>
      <c r="C55" s="23" t="s">
        <v>114</v>
      </c>
      <c r="D55" s="32" t="s">
        <v>129</v>
      </c>
      <c r="E55" s="32"/>
      <c r="F55" s="24">
        <v>2998.48</v>
      </c>
      <c r="G55" s="14"/>
    </row>
    <row r="56" spans="1:7" x14ac:dyDescent="0.25">
      <c r="A56" s="22">
        <v>44001</v>
      </c>
      <c r="B56" s="23" t="s">
        <v>131</v>
      </c>
      <c r="C56" s="23" t="s">
        <v>119</v>
      </c>
      <c r="D56" s="32" t="s">
        <v>129</v>
      </c>
      <c r="E56" s="32"/>
      <c r="F56" s="24">
        <v>150.78</v>
      </c>
      <c r="G56" s="17"/>
    </row>
    <row r="57" spans="1:7" x14ac:dyDescent="0.25">
      <c r="A57" s="22">
        <v>44001</v>
      </c>
      <c r="B57" s="23" t="s">
        <v>132</v>
      </c>
      <c r="C57" s="23" t="s">
        <v>121</v>
      </c>
      <c r="D57" s="32" t="s">
        <v>129</v>
      </c>
      <c r="E57" s="32"/>
      <c r="F57" s="24">
        <v>475.02</v>
      </c>
      <c r="G57" s="14"/>
    </row>
    <row r="58" spans="1:7" x14ac:dyDescent="0.25">
      <c r="A58" s="22">
        <v>44001</v>
      </c>
      <c r="B58" s="23" t="s">
        <v>133</v>
      </c>
      <c r="C58" s="23" t="s">
        <v>123</v>
      </c>
      <c r="D58" s="32" t="s">
        <v>129</v>
      </c>
      <c r="E58" s="32"/>
      <c r="F58" s="24">
        <v>1635.95</v>
      </c>
      <c r="G58" s="14"/>
    </row>
    <row r="59" spans="1:7" x14ac:dyDescent="0.25">
      <c r="A59" s="22">
        <v>44001</v>
      </c>
      <c r="B59" s="23" t="s">
        <v>134</v>
      </c>
      <c r="C59" s="23" t="s">
        <v>125</v>
      </c>
      <c r="D59" s="32" t="s">
        <v>129</v>
      </c>
      <c r="E59" s="32"/>
      <c r="F59" s="24">
        <v>1038.2</v>
      </c>
      <c r="G59" s="14"/>
    </row>
    <row r="60" spans="1:7" x14ac:dyDescent="0.25">
      <c r="A60" s="22">
        <v>44001</v>
      </c>
      <c r="B60" s="23" t="s">
        <v>135</v>
      </c>
      <c r="C60" s="23" t="s">
        <v>127</v>
      </c>
      <c r="D60" s="32" t="s">
        <v>129</v>
      </c>
      <c r="E60" s="32"/>
      <c r="F60" s="24">
        <v>375.41</v>
      </c>
      <c r="G60" s="14"/>
    </row>
    <row r="61" spans="1:7" x14ac:dyDescent="0.25">
      <c r="A61" s="22">
        <v>44012</v>
      </c>
      <c r="B61" s="23" t="s">
        <v>136</v>
      </c>
      <c r="C61" s="23" t="s">
        <v>137</v>
      </c>
      <c r="D61" s="32" t="s">
        <v>138</v>
      </c>
      <c r="E61" s="32"/>
      <c r="F61" s="24">
        <v>1152.5999999999999</v>
      </c>
      <c r="G61" s="14"/>
    </row>
    <row r="62" spans="1:7" x14ac:dyDescent="0.25">
      <c r="A62" s="22">
        <v>44012</v>
      </c>
      <c r="B62" s="23" t="s">
        <v>136</v>
      </c>
      <c r="C62" s="23" t="s">
        <v>139</v>
      </c>
      <c r="D62" s="32" t="s">
        <v>140</v>
      </c>
      <c r="E62" s="32"/>
      <c r="F62" s="24">
        <v>5450.04</v>
      </c>
    </row>
    <row r="63" spans="1:7" x14ac:dyDescent="0.25">
      <c r="A63" s="22">
        <v>44012</v>
      </c>
      <c r="B63" s="23" t="s">
        <v>136</v>
      </c>
      <c r="C63" s="23" t="s">
        <v>137</v>
      </c>
      <c r="D63" s="25" t="s">
        <v>141</v>
      </c>
      <c r="E63" s="25"/>
      <c r="F63" s="24">
        <v>146.4</v>
      </c>
    </row>
    <row r="64" spans="1:7" x14ac:dyDescent="0.25">
      <c r="A64" s="16"/>
      <c r="B64" s="15"/>
      <c r="C64" s="15"/>
      <c r="D64" s="30"/>
      <c r="E64" s="26" t="s">
        <v>142</v>
      </c>
      <c r="F64" s="11">
        <f>SUM(F47:F63)</f>
        <v>23506.700000000004</v>
      </c>
    </row>
    <row r="65" spans="1:6" x14ac:dyDescent="0.25">
      <c r="A65" s="14"/>
      <c r="B65" s="14"/>
      <c r="C65" s="14"/>
      <c r="D65" s="18"/>
      <c r="E65" s="18"/>
      <c r="F65" s="14"/>
    </row>
    <row r="66" spans="1:6" x14ac:dyDescent="0.25">
      <c r="E66" s="31" t="s">
        <v>145</v>
      </c>
      <c r="F66" s="27">
        <f>+F64+F43</f>
        <v>40154.04</v>
      </c>
    </row>
    <row r="67" spans="1:6" x14ac:dyDescent="0.25">
      <c r="A67" s="35" t="s">
        <v>146</v>
      </c>
      <c r="B67" s="34"/>
      <c r="C67" s="34"/>
      <c r="D67" s="34"/>
      <c r="E67" s="34"/>
      <c r="F67" s="34"/>
    </row>
    <row r="68" spans="1:6" x14ac:dyDescent="0.25">
      <c r="A68" s="36" t="s">
        <v>0</v>
      </c>
      <c r="B68" s="36" t="s">
        <v>1</v>
      </c>
      <c r="C68" s="36" t="s">
        <v>2</v>
      </c>
      <c r="D68" s="36" t="s">
        <v>3</v>
      </c>
      <c r="E68" s="36" t="s">
        <v>4</v>
      </c>
      <c r="F68" s="36" t="s">
        <v>5</v>
      </c>
    </row>
    <row r="69" spans="1:6" x14ac:dyDescent="0.25">
      <c r="A69" s="37">
        <v>44001</v>
      </c>
      <c r="B69" s="38" t="s">
        <v>147</v>
      </c>
      <c r="C69" s="38" t="s">
        <v>148</v>
      </c>
      <c r="D69" s="38" t="s">
        <v>149</v>
      </c>
      <c r="E69" s="38" t="s">
        <v>150</v>
      </c>
      <c r="F69" s="39">
        <v>572.44000000000005</v>
      </c>
    </row>
    <row r="70" spans="1:6" x14ac:dyDescent="0.25">
      <c r="A70" s="37">
        <v>44001</v>
      </c>
      <c r="B70" s="38" t="s">
        <v>151</v>
      </c>
      <c r="C70" s="38" t="s">
        <v>152</v>
      </c>
      <c r="D70" s="38" t="s">
        <v>153</v>
      </c>
      <c r="E70" s="38" t="s">
        <v>154</v>
      </c>
      <c r="F70" s="39">
        <v>25</v>
      </c>
    </row>
    <row r="71" spans="1:6" ht="15.75" thickBot="1" x14ac:dyDescent="0.3">
      <c r="A71" s="43">
        <v>44001</v>
      </c>
      <c r="B71" s="44" t="s">
        <v>155</v>
      </c>
      <c r="C71" s="44" t="s">
        <v>156</v>
      </c>
      <c r="D71" s="44" t="s">
        <v>157</v>
      </c>
      <c r="E71" s="44" t="s">
        <v>150</v>
      </c>
      <c r="F71" s="45">
        <v>26.09</v>
      </c>
    </row>
    <row r="72" spans="1:6" x14ac:dyDescent="0.25">
      <c r="A72" s="40"/>
      <c r="B72" s="41"/>
      <c r="C72" s="41"/>
      <c r="D72" s="41"/>
      <c r="E72" s="36" t="s">
        <v>158</v>
      </c>
      <c r="F72" s="42">
        <v>623.53000000000009</v>
      </c>
    </row>
  </sheetData>
  <mergeCells count="17">
    <mergeCell ref="D52:E52"/>
    <mergeCell ref="D59:E59"/>
    <mergeCell ref="D60:E60"/>
    <mergeCell ref="D61:E61"/>
    <mergeCell ref="D62:E62"/>
    <mergeCell ref="D46:E46"/>
    <mergeCell ref="D53:E53"/>
    <mergeCell ref="D54:E54"/>
    <mergeCell ref="D55:E55"/>
    <mergeCell ref="D56:E56"/>
    <mergeCell ref="D57:E57"/>
    <mergeCell ref="D58:E58"/>
    <mergeCell ref="D47:E47"/>
    <mergeCell ref="D48:E48"/>
    <mergeCell ref="D49:E49"/>
    <mergeCell ref="D50:E50"/>
    <mergeCell ref="D51:E51"/>
  </mergeCells>
  <pageMargins left="0.7" right="0.7" top="0.75" bottom="0.75" header="0.1" footer="0.3"/>
  <pageSetup orientation="portrait" verticalDpi="0" r:id="rId1"/>
  <headerFooter>
    <oddHeader>&amp;L&amp;"Arial,Bold"&amp;8 4:23 PM
&amp;"Arial,Bold"&amp;8 07/15/20
&amp;"Arial,Bold"&amp;8 &amp;C&amp;"Arial,Bold"&amp;12 Gold Mountain CSD
&amp;"Arial,Bold"&amp;14 Warrant Register
&amp;"Arial,Bold"&amp;10 June 2020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5" r:id="rId4" name="FILT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333375</xdr:colOff>
                <xdr:row>0</xdr:row>
                <xdr:rowOff>228600</xdr:rowOff>
              </to>
            </anchor>
          </controlPr>
        </control>
      </mc:Choice>
      <mc:Fallback>
        <control shapeId="1025" r:id="rId4" name="FILTER"/>
      </mc:Fallback>
    </mc:AlternateContent>
    <mc:AlternateContent xmlns:mc="http://schemas.openxmlformats.org/markup-compatibility/2006">
      <mc:Choice Requires="x14">
        <control shapeId="1026" r:id="rId6" name="HEAD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333375</xdr:colOff>
                <xdr:row>0</xdr:row>
                <xdr:rowOff>228600</xdr:rowOff>
              </to>
            </anchor>
          </controlPr>
        </control>
      </mc:Choice>
      <mc:Fallback>
        <control shapeId="1026" r:id="rId6" name="HEAD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2020-07-15T23:23:41Z</dcterms:created>
  <dcterms:modified xsi:type="dcterms:W3CDTF">2020-07-15T23:53:58Z</dcterms:modified>
</cp:coreProperties>
</file>