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41EB00F5-9F28-499A-AA48-3C4D69FF2026}" xr6:coauthVersionLast="47" xr6:coauthVersionMax="47" xr10:uidLastSave="{00000000-0000-0000-0000-000000000000}"/>
  <bookViews>
    <workbookView xWindow="-28920" yWindow="-120" windowWidth="29040" windowHeight="15840" xr2:uid="{860614D8-65E9-4634-9429-AD15E0174D8A}"/>
  </bookViews>
  <sheets>
    <sheet name="September Warrant Register" sheetId="1" r:id="rId1"/>
    <sheet name="October Warrant Register " sheetId="2" r:id="rId2"/>
  </sheets>
  <definedNames>
    <definedName name="_xlnm.Print_Titles" localSheetId="0">'September Warrant Register'!#REF!,'September Warrant Register'!$1:$1</definedName>
    <definedName name="QB_COLUMN_1" localSheetId="0" hidden="1">'September Warrant Register'!#REF!</definedName>
    <definedName name="QB_COLUMN_16" localSheetId="0" hidden="1">'September Warrant Register'!#REF!</definedName>
    <definedName name="QB_COLUMN_17" localSheetId="0" hidden="1">'September Warrant Register'!#REF!</definedName>
    <definedName name="QB_COLUMN_19" localSheetId="0" hidden="1">'September Warrant Register'!#REF!</definedName>
    <definedName name="QB_COLUMN_20" localSheetId="0" hidden="1">'September Warrant Register'!$E$1</definedName>
    <definedName name="QB_COLUMN_3" localSheetId="0" hidden="1">'September Warrant Register'!#REF!</definedName>
    <definedName name="QB_COLUMN_30" localSheetId="0" hidden="1">'September Warrant Register'!$F$1</definedName>
    <definedName name="QB_COLUMN_4" localSheetId="0" hidden="1">'September Warrant Register'!$A$1</definedName>
    <definedName name="QB_COLUMN_5" localSheetId="0" hidden="1">'September Warrant Register'!$B$1</definedName>
    <definedName name="QB_COLUMN_7" localSheetId="0" hidden="1">'September Warrant Register'!$C$1</definedName>
    <definedName name="QB_COLUMN_8" localSheetId="0" hidden="1">'September Warrant Register'!$D$1</definedName>
    <definedName name="QB_DATA_0" localSheetId="0" hidden="1">'September Warrant Register'!$2:$2,'September Warrant Register'!$4:$4,'September Warrant Register'!$5:$5,'September Warrant Register'!$6:$6,'September Warrant Register'!$7:$7,'September Warrant Register'!$8:$8,'September Warrant Register'!$9:$9,'September Warrant Register'!$10:$10,'September Warrant Register'!$12:$12,'September Warrant Register'!$15:$15,'September Warrant Register'!$16:$16,'September Warrant Register'!$17:$17,'September Warrant Register'!$18:$18,'September Warrant Register'!$19:$19,'September Warrant Register'!$20:$20,'September Warrant Register'!$21:$21</definedName>
    <definedName name="QB_DATA_1" localSheetId="0" hidden="1">'September Warrant Register'!$26:$26,'September Warrant Register'!$28:$28,'September Warrant Register'!$31:$31,'September Warrant Register'!$37:$37,'September Warrant Register'!$38:$38,'September Warrant Register'!$40:$40,'September Warrant Register'!$41:$41,'September Warrant Register'!$42:$42,'September Warrant Register'!$43:$43,'September Warrant Register'!$44:$44,'September Warrant Register'!$45:$45,'September Warrant Register'!$49:$49,'September Warrant Register'!$51:$51,'September Warrant Register'!$52:$52,'September Warrant Register'!$53:$53,'September Warrant Register'!$54:$54</definedName>
    <definedName name="QB_DATA_10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1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2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3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4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5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6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7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8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19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" localSheetId="0" hidden="1">'September Warrant Register'!$55:$55,'September Warrant Register'!$56:$56,'September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0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1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2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3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4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5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6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7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8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29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0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1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2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3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4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5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6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7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8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39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Register'!$57:$57,'September Warrant Register'!$58:$58,'September Warrant Register'!$59:$59,'September Warrant Register'!$60:$60,'September Warrant Register'!$61:$61,'September Warrant Register'!$62:$62,'September Warrant Register'!$63:$63</definedName>
    <definedName name="QB_DATA_40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1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2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3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4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5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6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7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8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49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5" localSheetId="0" hidden="1">'September Warrant Register'!$64:$64,'September Warrant Register'!$65:$65,'September Warrant Register'!$66:$66,'September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50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51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52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53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54" localSheetId="0" hidden="1">'September Warrant Register'!#REF!</definedName>
    <definedName name="QB_DATA_6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7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8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DATA_9" localSheetId="0" hidden="1">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Register'!#REF!,'September Warrant Register'!#REF!</definedName>
    <definedName name="QB_ROW_290" localSheetId="0" hidden="1">'September Warrant Register'!#REF!</definedName>
    <definedName name="QB_ROW_293" localSheetId="0" hidden="1">'September Warrant Register'!#REF!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20211031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20210901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2" l="1"/>
  <c r="F53" i="2" s="1"/>
  <c r="F63" i="2"/>
  <c r="F77" i="1"/>
  <c r="F65" i="1"/>
  <c r="F67" i="1" s="1"/>
  <c r="F30" i="2"/>
  <c r="F45" i="1"/>
</calcChain>
</file>

<file path=xl/sharedStrings.xml><?xml version="1.0" encoding="utf-8"?>
<sst xmlns="http://schemas.openxmlformats.org/spreadsheetml/2006/main" count="462" uniqueCount="264">
  <si>
    <t>Date</t>
  </si>
  <si>
    <t>Num</t>
  </si>
  <si>
    <t>Name</t>
  </si>
  <si>
    <t>Memo</t>
  </si>
  <si>
    <t>Account</t>
  </si>
  <si>
    <t>Amount</t>
  </si>
  <si>
    <t>14855</t>
  </si>
  <si>
    <t>14856</t>
  </si>
  <si>
    <t>14857</t>
  </si>
  <si>
    <t>14858</t>
  </si>
  <si>
    <t>14859</t>
  </si>
  <si>
    <t>14860</t>
  </si>
  <si>
    <t>14861</t>
  </si>
  <si>
    <t>14862</t>
  </si>
  <si>
    <t>14863</t>
  </si>
  <si>
    <t>14864</t>
  </si>
  <si>
    <t>14865</t>
  </si>
  <si>
    <t>14866</t>
  </si>
  <si>
    <t>14867</t>
  </si>
  <si>
    <t>14868</t>
  </si>
  <si>
    <t>14869</t>
  </si>
  <si>
    <t>14870</t>
  </si>
  <si>
    <t>14871</t>
  </si>
  <si>
    <t>ach</t>
  </si>
  <si>
    <t>Jefferson Supply Company</t>
  </si>
  <si>
    <t>Country Breeze Cleaning</t>
  </si>
  <si>
    <t>Streamline</t>
  </si>
  <si>
    <t>Best Best &amp; Krieger</t>
  </si>
  <si>
    <t>SDRMA</t>
  </si>
  <si>
    <t>Construction Materials Engineers Inc.</t>
  </si>
  <si>
    <t>Hansford Economic Consulting LLC</t>
  </si>
  <si>
    <t>Plumas Sanitation, Inc</t>
  </si>
  <si>
    <t>Plumas County Planning &amp; Building Service</t>
  </si>
  <si>
    <t>Cashman</t>
  </si>
  <si>
    <t>Bradley, Tiana</t>
  </si>
  <si>
    <t>Maureen Ford</t>
  </si>
  <si>
    <t>AT&amp;T</t>
  </si>
  <si>
    <t>FGL Environmental Inc.</t>
  </si>
  <si>
    <t>Plumas Sierra REC</t>
  </si>
  <si>
    <t>Plumas Sierra Telecommunications</t>
  </si>
  <si>
    <t>Verizon Wireless</t>
  </si>
  <si>
    <t>Folchi Logging &amp; Construction Inc.</t>
  </si>
  <si>
    <t>void</t>
  </si>
  <si>
    <t>Your H2O Pro</t>
  </si>
  <si>
    <t>Kim Seney</t>
  </si>
  <si>
    <t>Court-Ordered Debit Collections</t>
  </si>
  <si>
    <t>Plumas Bank Master Card - Skyler</t>
  </si>
  <si>
    <t>Plumas Bank Mastercard - Wyatt</t>
  </si>
  <si>
    <t>Plumas Bank Mastercard - Richard</t>
  </si>
  <si>
    <t>Plumas Bank Mastercard - Tiana</t>
  </si>
  <si>
    <t>White Cap Ready Mix, Inc.</t>
  </si>
  <si>
    <t>California Rural Water Association</t>
  </si>
  <si>
    <t>Plumas County Environmental Health</t>
  </si>
  <si>
    <t>Plumas Bank</t>
  </si>
  <si>
    <t>Orenco Systems Inc.</t>
  </si>
  <si>
    <t>August 2021: Office Cleaning X 2</t>
  </si>
  <si>
    <t>Website: Sept-Oct. 2021  - Memo: A8007BA4-00010</t>
  </si>
  <si>
    <t>Legal: General Counsel</t>
  </si>
  <si>
    <t>Wyatt Corbridge: Health Insurance</t>
  </si>
  <si>
    <t>Inv#11252: Engineering Back-Up Leachfield</t>
  </si>
  <si>
    <t>Inv#327 - Rate Study Consultant</t>
  </si>
  <si>
    <t>Septic Pumping: 1608 Dream Maker &amp; 229 Village Trail</t>
  </si>
  <si>
    <t>Inv# PLNG 9-21/22-02: Enviornmental Impact Report</t>
  </si>
  <si>
    <t>Acct# 122019: Mini Excavator Rental</t>
  </si>
  <si>
    <t>October Offices &amp; Meeting Room Rent</t>
  </si>
  <si>
    <t>Power Grant</t>
  </si>
  <si>
    <t>Inv# 19290: 19 Granite Pt &amp; 25 Granite Pt.</t>
  </si>
  <si>
    <t>Cooper &amp; Lead Monitoring</t>
  </si>
  <si>
    <t>Water Testing - Freezeless Clubhouse Faucet</t>
  </si>
  <si>
    <t>Void - Check left in printer</t>
  </si>
  <si>
    <t>Skyler Cell Phone</t>
  </si>
  <si>
    <t>Inv#3390: Booster Station #4</t>
  </si>
  <si>
    <t>Reimbursement: Hotel CSDA conference</t>
  </si>
  <si>
    <t>Acct # CE-076-0825</t>
  </si>
  <si>
    <t>Nov. 2021 - Nov 2022 - Annual Membership</t>
  </si>
  <si>
    <t>Telephone Bill</t>
  </si>
  <si>
    <t>Inv#92921: Public Water System Permit Amendment</t>
  </si>
  <si>
    <t>Service Charges</t>
  </si>
  <si>
    <t>September 2021: Office Cleaning X 2</t>
  </si>
  <si>
    <t>September Internet Bill</t>
  </si>
  <si>
    <t>Inv#19311:  1108 Cloud Painter &amp; 954 Cloud Painter</t>
  </si>
  <si>
    <t>Inv#384194: Septic Tank Maintenance</t>
  </si>
  <si>
    <t>Loss of Interest - Income</t>
  </si>
  <si>
    <t>7061-5 · Professional Services - Other</t>
  </si>
  <si>
    <t>7061-2 · Legal</t>
  </si>
  <si>
    <t>7036 · Employee Insurance</t>
  </si>
  <si>
    <t>2412-2 · Backup Leachfield</t>
  </si>
  <si>
    <t>7209-5 · Septic Pumping</t>
  </si>
  <si>
    <t>2411-91 · PWR  Grant Generators - Upgrade</t>
  </si>
  <si>
    <t>7048-2 · Rent  Admin.</t>
  </si>
  <si>
    <t>72031.3 · Testing</t>
  </si>
  <si>
    <t>7054 · Miscellaneous</t>
  </si>
  <si>
    <t>7051 · Communications</t>
  </si>
  <si>
    <t>72032.2 · Booster Stations</t>
  </si>
  <si>
    <t>2100 · Payroll Liabilities</t>
  </si>
  <si>
    <t>7210-2 · Auto Fuel &amp; Maintenance</t>
  </si>
  <si>
    <t>7057 · Memberships</t>
  </si>
  <si>
    <t>7045 · Water Licenses/Fees</t>
  </si>
  <si>
    <t>7058 · Bank charges</t>
  </si>
  <si>
    <t>7209-4 · Septic tank maintenance</t>
  </si>
  <si>
    <t>6209 · Fidelity Investments - Income</t>
  </si>
  <si>
    <t>1004</t>
  </si>
  <si>
    <t>1005</t>
  </si>
  <si>
    <t>1006</t>
  </si>
  <si>
    <t>1007</t>
  </si>
  <si>
    <t>14872</t>
  </si>
  <si>
    <t>14873</t>
  </si>
  <si>
    <t>14874</t>
  </si>
  <si>
    <t>14875</t>
  </si>
  <si>
    <t>14876</t>
  </si>
  <si>
    <t>14877</t>
  </si>
  <si>
    <t>14878</t>
  </si>
  <si>
    <t>14879</t>
  </si>
  <si>
    <t>14880</t>
  </si>
  <si>
    <t>14881</t>
  </si>
  <si>
    <t>14882</t>
  </si>
  <si>
    <t>14883</t>
  </si>
  <si>
    <t>14884</t>
  </si>
  <si>
    <t>14885</t>
  </si>
  <si>
    <t>14886</t>
  </si>
  <si>
    <t>14887</t>
  </si>
  <si>
    <t>14888</t>
  </si>
  <si>
    <t>14889</t>
  </si>
  <si>
    <t>14901</t>
  </si>
  <si>
    <t>14898</t>
  </si>
  <si>
    <t>14899</t>
  </si>
  <si>
    <t>Intermountain Disposal</t>
  </si>
  <si>
    <t>Gold Mountain CSD Fire Fund</t>
  </si>
  <si>
    <t>Statement Date: 10/01/21</t>
  </si>
  <si>
    <t>Inv#3437: Well 37</t>
  </si>
  <si>
    <t>Tiana Mileage Reimbursement - Sacramento &amp; Sierraville</t>
  </si>
  <si>
    <t>Temporary transfer to offset deficit of -(33,000.00) in GMCSD Fire Fund</t>
  </si>
  <si>
    <t>2411-6 · Well 37</t>
  </si>
  <si>
    <t>Fuel</t>
  </si>
  <si>
    <t>Core Bit &amp; Battery</t>
  </si>
  <si>
    <t>T Health Insurance &amp; Dental Insurance</t>
  </si>
  <si>
    <t>HFT Mapping software</t>
  </si>
  <si>
    <t>1300 · Expenses Due from Fire</t>
  </si>
  <si>
    <t>County Fee - Copies</t>
  </si>
  <si>
    <t>Notary Course registration and T Schooling software subscription</t>
  </si>
  <si>
    <t>7042 · TRAINING</t>
  </si>
  <si>
    <t>Direct Deposit Fee</t>
  </si>
  <si>
    <t>7010 · Payroll Expenses Dir Dep Fee</t>
  </si>
  <si>
    <t>Board President &amp; Staff Lunch</t>
  </si>
  <si>
    <t xml:space="preserve">Fidelity Invemstmets </t>
  </si>
  <si>
    <t>Booster Stations Electric</t>
  </si>
  <si>
    <t>72031.2 · Electric</t>
  </si>
  <si>
    <t>Wells Electric</t>
  </si>
  <si>
    <t>72032.3 · Electric</t>
  </si>
  <si>
    <t>Leachfield Electric</t>
  </si>
  <si>
    <t>72032.7 · Leachfield Electric</t>
  </si>
  <si>
    <t>Well 37</t>
  </si>
  <si>
    <t>8800-1 · Rate Study - Water Portion</t>
  </si>
  <si>
    <t>8900-1 · Rate Study - Sewer Portion</t>
  </si>
  <si>
    <t>1010</t>
  </si>
  <si>
    <t>Water Testing - Water Quality Monitoring</t>
  </si>
  <si>
    <t xml:space="preserve">August Internet Bill </t>
  </si>
  <si>
    <t>QAV: Maintenance</t>
  </si>
  <si>
    <t xml:space="preserve">1299 · Expenses Due from Fire </t>
  </si>
  <si>
    <t xml:space="preserve">Portola Motor Parts </t>
  </si>
  <si>
    <t xml:space="preserve">Void - Check unalligned </t>
  </si>
  <si>
    <t>7049 · Utilities</t>
  </si>
  <si>
    <t xml:space="preserve">August Trash Bill </t>
  </si>
  <si>
    <t>QAV: Tools</t>
  </si>
  <si>
    <t xml:space="preserve">USA Blue Book </t>
  </si>
  <si>
    <t xml:space="preserve">Smile Business Products Inc. </t>
  </si>
  <si>
    <t>July/Aug. Copier Services</t>
  </si>
  <si>
    <t>Aug/Sept. Copier Services</t>
  </si>
  <si>
    <t xml:space="preserve">Credit Cards </t>
  </si>
  <si>
    <t xml:space="preserve">September Total </t>
  </si>
  <si>
    <t xml:space="preserve">October Total: </t>
  </si>
  <si>
    <t xml:space="preserve">Payroll </t>
  </si>
  <si>
    <t>E-pay</t>
  </si>
  <si>
    <t>Employment Development Dept</t>
  </si>
  <si>
    <t>United States Treasury</t>
  </si>
  <si>
    <t>DD2355</t>
  </si>
  <si>
    <t>DD2353</t>
  </si>
  <si>
    <t>Allingham, Kelsey L</t>
  </si>
  <si>
    <t>DD2354</t>
  </si>
  <si>
    <t>Allingham, Skyler R</t>
  </si>
  <si>
    <t>DD2356</t>
  </si>
  <si>
    <t>Corbridge, Wyatt K.</t>
  </si>
  <si>
    <t>DD2357</t>
  </si>
  <si>
    <t>McLaughlin, Richard K.</t>
  </si>
  <si>
    <t>DD2358</t>
  </si>
  <si>
    <t>Robinson, William</t>
  </si>
  <si>
    <t>DD2359</t>
  </si>
  <si>
    <t>DD2360</t>
  </si>
  <si>
    <t>DD2361</t>
  </si>
  <si>
    <t>DD2362</t>
  </si>
  <si>
    <t>DD2363</t>
  </si>
  <si>
    <t>DD2364</t>
  </si>
  <si>
    <t xml:space="preserve">October Payroll Total </t>
  </si>
  <si>
    <t xml:space="preserve">October W/S Warrant Register Total </t>
  </si>
  <si>
    <t>DD2339</t>
  </si>
  <si>
    <t>DD2340</t>
  </si>
  <si>
    <t>DD2341</t>
  </si>
  <si>
    <t>DD2342</t>
  </si>
  <si>
    <t>DD2343</t>
  </si>
  <si>
    <t>DD2344</t>
  </si>
  <si>
    <t>DD2346</t>
  </si>
  <si>
    <t>DD2347</t>
  </si>
  <si>
    <t>DD2348</t>
  </si>
  <si>
    <t>DD2349</t>
  </si>
  <si>
    <t>DD2350</t>
  </si>
  <si>
    <t>DD2351</t>
  </si>
  <si>
    <t xml:space="preserve">September Payroll Total </t>
  </si>
  <si>
    <t xml:space="preserve">September W/S Warrant Register Total </t>
  </si>
  <si>
    <t xml:space="preserve">Fire Fund </t>
  </si>
  <si>
    <t>1304</t>
  </si>
  <si>
    <t>GM CSD</t>
  </si>
  <si>
    <t>Office Expenses 2021/2022</t>
  </si>
  <si>
    <t>7010 · Admin Fee - W&amp;S</t>
  </si>
  <si>
    <t>1305</t>
  </si>
  <si>
    <t>Kyle Felker Consulting</t>
  </si>
  <si>
    <t>INV# 193 HFT Management Consultant</t>
  </si>
  <si>
    <t>7250-6 · Hazardous Fuel Management</t>
  </si>
  <si>
    <t>1306</t>
  </si>
  <si>
    <t>Gold Mountain CSD</t>
  </si>
  <si>
    <t>Reimbursement W&amp;S for Fire Expensed Wages: Lead Operator: Opt in Training and Operator 1 (April....</t>
  </si>
  <si>
    <t>7013 · Wages Expense</t>
  </si>
  <si>
    <t>Reimbursement W&amp;S for Fire Expensed Payroll Taxes: Lead Operator: Opt in Training and Operator 1...</t>
  </si>
  <si>
    <t>7014 · Payroll Taxes</t>
  </si>
  <si>
    <t>1307</t>
  </si>
  <si>
    <t>Reimbursement W&amp;S for Fire Coordinator Wages  (Apr. - June. 2021)</t>
  </si>
  <si>
    <t>Reimbursement W&amp;S for Fire Employee Payroll Taxes  (Apr. - June. 2021)</t>
  </si>
  <si>
    <t xml:space="preserve">September Fire Fund Total: </t>
  </si>
  <si>
    <t>1308</t>
  </si>
  <si>
    <t>Winningham Forest Management Inc.</t>
  </si>
  <si>
    <t>Inv#403: HFT Phase 2</t>
  </si>
  <si>
    <t>7250-2 · Hazardous Fuel Program</t>
  </si>
  <si>
    <t>1309</t>
  </si>
  <si>
    <t>City of Portola</t>
  </si>
  <si>
    <t>Inv# 517: Feasability Study</t>
  </si>
  <si>
    <t>7030 · Community Awareness &amp; Education</t>
  </si>
  <si>
    <t>1310</t>
  </si>
  <si>
    <t>Inv# 404 HFT Phase 1</t>
  </si>
  <si>
    <t>1311</t>
  </si>
  <si>
    <t>Eastern Plumas Rural Fire Protection Dist</t>
  </si>
  <si>
    <t>Fire Contract: October - December 2021</t>
  </si>
  <si>
    <t>7020 · Fire Protection Contract</t>
  </si>
  <si>
    <t>1312</t>
  </si>
  <si>
    <t>Portola Motor Parts</t>
  </si>
  <si>
    <t>QAV Maintenance</t>
  </si>
  <si>
    <t>7025 · Attack Vehicle Maintenance</t>
  </si>
  <si>
    <t>1313</t>
  </si>
  <si>
    <t>void- check left in printer</t>
  </si>
  <si>
    <t>7015 · Misc, Equipment &amp; Supplies</t>
  </si>
  <si>
    <t>Low Funds Fee</t>
  </si>
  <si>
    <t>7058 · Bank Charges</t>
  </si>
  <si>
    <t xml:space="preserve">October Fire Fund Total: </t>
  </si>
  <si>
    <t>Direct Deposit for pay period 8/24/21-9/4/21</t>
  </si>
  <si>
    <t>Direct Deposit for pay period 9/5/21-9/18/21</t>
  </si>
  <si>
    <t>Federal Tax Deposits for 9/22/21- 9/24/21</t>
  </si>
  <si>
    <t>State Tax Deposits for 9/22/21- 9/24/21</t>
  </si>
  <si>
    <t>State Tax Deposits for 9/8/21-9/10/21</t>
  </si>
  <si>
    <t>Federal Tax Deposits for 9/8/21-9/10/21</t>
  </si>
  <si>
    <t>Direct Deposit for pay period 9/19/21 - 10/2/21</t>
  </si>
  <si>
    <t>State Tax Deposits for 10/6/21 - 10/8/21</t>
  </si>
  <si>
    <t>Federal Tax Deposits for 10/6/21 - 10/8/21</t>
  </si>
  <si>
    <t>Quarterly State Tax Deposit (July-September)</t>
  </si>
  <si>
    <t>Direct Deposit for pay period 10/3/21 - 10/16/21</t>
  </si>
  <si>
    <t>State Tax Deposits for 10/20/21 - 10/22/21</t>
  </si>
  <si>
    <t>Federal Tax Deposits for 10/20/21 - 10/22/21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</si>
</sst>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  <xf numFmtId="44" fontId="4" fillId="0" borderId="1" xfId="1" applyFont="1" applyBorder="1"/>
    <xf numFmtId="0" fontId="0" fillId="0" borderId="0" xfId="0"/>
    <xf numFmtId="49" fontId="3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wrapText="1"/>
    </xf>
    <xf numFmtId="0" fontId="0" fillId="0" borderId="0" xfId="0" applyNumberFormat="1" applyAlignment="1">
      <alignment wrapText="1"/>
    </xf>
    <xf numFmtId="0" fontId="2" fillId="0" borderId="0" xfId="0" applyNumberFormat="1" applyFont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49" fontId="5" fillId="0" borderId="1" xfId="0" applyNumberFormat="1" applyFont="1" applyBorder="1"/>
    <xf numFmtId="165" fontId="5" fillId="0" borderId="1" xfId="0" applyNumberFormat="1" applyFont="1" applyBorder="1"/>
    <xf numFmtId="49" fontId="5" fillId="0" borderId="0" xfId="0" applyNumberFormat="1" applyFont="1" applyBorder="1" applyAlignment="1">
      <alignment wrapText="1"/>
    </xf>
    <xf numFmtId="165" fontId="5" fillId="0" borderId="0" xfId="0" applyNumberFormat="1" applyFont="1" applyBorder="1"/>
    <xf numFmtId="164" fontId="5" fillId="0" borderId="1" xfId="0" applyNumberFormat="1" applyFont="1" applyBorder="1"/>
    <xf numFmtId="49" fontId="5" fillId="0" borderId="1" xfId="0" applyNumberFormat="1" applyFont="1" applyBorder="1"/>
    <xf numFmtId="49" fontId="5" fillId="0" borderId="1" xfId="0" applyNumberFormat="1" applyFont="1" applyBorder="1" applyAlignment="1">
      <alignment wrapText="1"/>
    </xf>
    <xf numFmtId="0" fontId="0" fillId="0" borderId="0" xfId="0"/>
    <xf numFmtId="164" fontId="5" fillId="0" borderId="1" xfId="0" applyNumberFormat="1" applyFont="1" applyBorder="1"/>
    <xf numFmtId="49" fontId="5" fillId="0" borderId="1" xfId="0" applyNumberFormat="1" applyFont="1" applyBorder="1"/>
    <xf numFmtId="49" fontId="5" fillId="0" borderId="1" xfId="0" applyNumberFormat="1" applyFont="1" applyBorder="1" applyAlignment="1">
      <alignment wrapText="1"/>
    </xf>
    <xf numFmtId="44" fontId="5" fillId="0" borderId="1" xfId="1" applyFont="1" applyBorder="1"/>
    <xf numFmtId="0" fontId="2" fillId="0" borderId="0" xfId="0" applyNumberFormat="1" applyFont="1"/>
    <xf numFmtId="49" fontId="3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49" fontId="5" fillId="0" borderId="0" xfId="0" applyNumberFormat="1" applyFont="1" applyBorder="1"/>
    <xf numFmtId="44" fontId="2" fillId="0" borderId="0" xfId="0" applyNumberFormat="1" applyFont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49" fontId="5" fillId="0" borderId="0" xfId="0" applyNumberFormat="1" applyFont="1"/>
    <xf numFmtId="165" fontId="5" fillId="0" borderId="0" xfId="0" applyNumberFormat="1" applyFont="1"/>
    <xf numFmtId="164" fontId="5" fillId="0" borderId="1" xfId="0" applyNumberFormat="1" applyFont="1" applyBorder="1"/>
    <xf numFmtId="49" fontId="5" fillId="0" borderId="1" xfId="0" applyNumberFormat="1" applyFont="1" applyBorder="1"/>
    <xf numFmtId="49" fontId="5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3" fillId="0" borderId="3" xfId="0" applyNumberFormat="1" applyFont="1" applyBorder="1" applyAlignment="1"/>
    <xf numFmtId="0" fontId="2" fillId="0" borderId="0" xfId="0" applyFont="1"/>
    <xf numFmtId="0" fontId="2" fillId="0" borderId="0" xfId="0" applyFont="1" applyAlignment="1">
      <alignment horizontal="center" wrapText="1"/>
    </xf>
    <xf numFmtId="44" fontId="3" fillId="0" borderId="0" xfId="1" applyFont="1"/>
    <xf numFmtId="44" fontId="0" fillId="0" borderId="0" xfId="1" applyFont="1"/>
    <xf numFmtId="44" fontId="2" fillId="0" borderId="0" xfId="1" applyFont="1"/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49" fontId="5" fillId="0" borderId="0" xfId="0" applyNumberFormat="1" applyFont="1"/>
    <xf numFmtId="164" fontId="5" fillId="0" borderId="0" xfId="0" applyNumberFormat="1" applyFont="1"/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49" fontId="5" fillId="0" borderId="1" xfId="0" applyNumberFormat="1" applyFont="1" applyBorder="1"/>
    <xf numFmtId="49" fontId="3" fillId="0" borderId="0" xfId="0" applyNumberFormat="1" applyFont="1" applyAlignment="1">
      <alignment horizontal="center"/>
    </xf>
    <xf numFmtId="0" fontId="2" fillId="0" borderId="0" xfId="0" applyNumberFormat="1" applyFont="1"/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 applyAlignment="1"/>
    <xf numFmtId="44" fontId="2" fillId="0" borderId="0" xfId="0" applyNumberFormat="1" applyFont="1"/>
    <xf numFmtId="49" fontId="5" fillId="0" borderId="0" xfId="0" applyNumberFormat="1" applyFont="1" applyAlignment="1">
      <alignment wrapText="1"/>
    </xf>
    <xf numFmtId="44" fontId="3" fillId="0" borderId="0" xfId="1" applyFont="1" applyBorder="1" applyAlignment="1">
      <alignment horizontal="center"/>
    </xf>
    <xf numFmtId="44" fontId="5" fillId="0" borderId="0" xfId="1" applyFont="1" applyBorder="1"/>
    <xf numFmtId="165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238125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238125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9C56F-B803-4323-BBDF-0C495F5EF6D6}">
  <sheetPr codeName="Sheet1"/>
  <dimension ref="A1:G77"/>
  <sheetViews>
    <sheetView tabSelected="1" workbookViewId="0">
      <pane xSplit="1" ySplit="1" topLeftCell="B44" activePane="bottomRight" state="frozenSplit"/>
      <selection pane="topRight" activeCell="B1" sqref="B1"/>
      <selection pane="bottomLeft" activeCell="A2" sqref="A2"/>
      <selection pane="bottomRight" activeCell="H68" sqref="H68"/>
    </sheetView>
  </sheetViews>
  <sheetFormatPr defaultRowHeight="15" x14ac:dyDescent="0.25"/>
  <cols>
    <col min="1" max="1" width="10.140625" style="2" customWidth="1"/>
    <col min="2" max="2" width="8.7109375" style="2" customWidth="1"/>
    <col min="3" max="4" width="30.7109375" style="2" customWidth="1"/>
    <col min="5" max="5" width="30.7109375" style="7" customWidth="1"/>
    <col min="6" max="6" width="14.7109375" style="2" customWidth="1"/>
    <col min="7" max="7" width="12.7109375" bestFit="1" customWidth="1"/>
  </cols>
  <sheetData>
    <row r="1" spans="1:6" s="1" customFormat="1" x14ac:dyDescent="0.25">
      <c r="A1" s="9" t="s">
        <v>0</v>
      </c>
      <c r="B1" s="9" t="s">
        <v>1</v>
      </c>
      <c r="C1" s="9" t="s">
        <v>2</v>
      </c>
      <c r="D1" s="5" t="s">
        <v>3</v>
      </c>
      <c r="E1" s="5" t="s">
        <v>4</v>
      </c>
      <c r="F1" s="9" t="s">
        <v>5</v>
      </c>
    </row>
    <row r="2" spans="1:6" x14ac:dyDescent="0.25">
      <c r="A2" s="10">
        <v>44440</v>
      </c>
      <c r="B2" s="11" t="s">
        <v>7</v>
      </c>
      <c r="C2" s="11" t="s">
        <v>25</v>
      </c>
      <c r="D2" s="6" t="s">
        <v>55</v>
      </c>
      <c r="E2" s="6" t="s">
        <v>83</v>
      </c>
      <c r="F2" s="3">
        <v>80</v>
      </c>
    </row>
    <row r="3" spans="1:6" ht="23.25" x14ac:dyDescent="0.25">
      <c r="A3" s="10">
        <v>44440</v>
      </c>
      <c r="B3" s="11" t="s">
        <v>10</v>
      </c>
      <c r="C3" s="11" t="s">
        <v>24</v>
      </c>
      <c r="D3" s="6" t="s">
        <v>65</v>
      </c>
      <c r="E3" s="6" t="s">
        <v>88</v>
      </c>
      <c r="F3" s="3">
        <v>237.02</v>
      </c>
    </row>
    <row r="4" spans="1:6" x14ac:dyDescent="0.25">
      <c r="A4" s="10">
        <v>44440</v>
      </c>
      <c r="B4" s="11" t="s">
        <v>10</v>
      </c>
      <c r="C4" s="11" t="s">
        <v>24</v>
      </c>
      <c r="D4" s="6" t="s">
        <v>151</v>
      </c>
      <c r="E4" s="6" t="s">
        <v>132</v>
      </c>
      <c r="F4" s="3">
        <v>12.6</v>
      </c>
    </row>
    <row r="5" spans="1:6" ht="23.25" x14ac:dyDescent="0.25">
      <c r="A5" s="10">
        <v>44440</v>
      </c>
      <c r="B5" s="11" t="s">
        <v>18</v>
      </c>
      <c r="C5" s="11" t="s">
        <v>26</v>
      </c>
      <c r="D5" s="6" t="s">
        <v>56</v>
      </c>
      <c r="E5" s="6" t="s">
        <v>83</v>
      </c>
      <c r="F5" s="3">
        <v>75</v>
      </c>
    </row>
    <row r="6" spans="1:6" x14ac:dyDescent="0.25">
      <c r="A6" s="10">
        <v>44441</v>
      </c>
      <c r="B6" s="11" t="s">
        <v>6</v>
      </c>
      <c r="C6" s="11" t="s">
        <v>27</v>
      </c>
      <c r="D6" s="6" t="s">
        <v>57</v>
      </c>
      <c r="E6" s="6" t="s">
        <v>84</v>
      </c>
      <c r="F6" s="3">
        <v>849</v>
      </c>
    </row>
    <row r="7" spans="1:6" x14ac:dyDescent="0.25">
      <c r="A7" s="10">
        <v>44441</v>
      </c>
      <c r="B7" s="11" t="s">
        <v>6</v>
      </c>
      <c r="C7" s="11" t="s">
        <v>27</v>
      </c>
      <c r="D7" s="6" t="s">
        <v>57</v>
      </c>
      <c r="E7" s="6" t="s">
        <v>84</v>
      </c>
      <c r="F7" s="3">
        <v>2144</v>
      </c>
    </row>
    <row r="8" spans="1:6" ht="23.25" x14ac:dyDescent="0.25">
      <c r="A8" s="10">
        <v>44442</v>
      </c>
      <c r="B8" s="11" t="s">
        <v>154</v>
      </c>
      <c r="C8" s="11" t="s">
        <v>29</v>
      </c>
      <c r="D8" s="6" t="s">
        <v>59</v>
      </c>
      <c r="E8" s="6" t="s">
        <v>86</v>
      </c>
      <c r="F8" s="3">
        <v>3120</v>
      </c>
    </row>
    <row r="9" spans="1:6" x14ac:dyDescent="0.25">
      <c r="A9" s="10">
        <v>44442</v>
      </c>
      <c r="B9" s="11" t="s">
        <v>16</v>
      </c>
      <c r="C9" s="11" t="s">
        <v>28</v>
      </c>
      <c r="D9" s="6" t="s">
        <v>58</v>
      </c>
      <c r="E9" s="6" t="s">
        <v>85</v>
      </c>
      <c r="F9" s="3">
        <v>688.04</v>
      </c>
    </row>
    <row r="10" spans="1:6" x14ac:dyDescent="0.25">
      <c r="A10" s="10">
        <v>44445</v>
      </c>
      <c r="B10" s="11" t="s">
        <v>9</v>
      </c>
      <c r="C10" s="11" t="s">
        <v>30</v>
      </c>
      <c r="D10" s="6" t="s">
        <v>60</v>
      </c>
      <c r="E10" s="6" t="s">
        <v>152</v>
      </c>
      <c r="F10" s="3">
        <v>647.5</v>
      </c>
    </row>
    <row r="11" spans="1:6" x14ac:dyDescent="0.25">
      <c r="A11" s="10">
        <v>44445</v>
      </c>
      <c r="B11" s="11" t="s">
        <v>9</v>
      </c>
      <c r="C11" s="11" t="s">
        <v>30</v>
      </c>
      <c r="D11" s="6" t="s">
        <v>60</v>
      </c>
      <c r="E11" s="6" t="s">
        <v>153</v>
      </c>
      <c r="F11" s="3">
        <v>647.5</v>
      </c>
    </row>
    <row r="12" spans="1:6" ht="23.25" x14ac:dyDescent="0.25">
      <c r="A12" s="10">
        <v>44446</v>
      </c>
      <c r="B12" s="11" t="s">
        <v>12</v>
      </c>
      <c r="C12" s="11" t="s">
        <v>31</v>
      </c>
      <c r="D12" s="6" t="s">
        <v>61</v>
      </c>
      <c r="E12" s="6" t="s">
        <v>87</v>
      </c>
      <c r="F12" s="3">
        <v>750</v>
      </c>
    </row>
    <row r="13" spans="1:6" s="4" customFormat="1" ht="23.25" x14ac:dyDescent="0.25">
      <c r="A13" s="10">
        <v>44447</v>
      </c>
      <c r="B13" s="11" t="s">
        <v>101</v>
      </c>
      <c r="C13" s="11" t="s">
        <v>33</v>
      </c>
      <c r="D13" s="6" t="s">
        <v>63</v>
      </c>
      <c r="E13" s="6" t="s">
        <v>88</v>
      </c>
      <c r="F13" s="3">
        <v>4310.67</v>
      </c>
    </row>
    <row r="14" spans="1:6" s="4" customFormat="1" ht="23.25" x14ac:dyDescent="0.25">
      <c r="A14" s="10">
        <v>44447</v>
      </c>
      <c r="B14" s="11" t="s">
        <v>101</v>
      </c>
      <c r="C14" s="11" t="s">
        <v>33</v>
      </c>
      <c r="D14" s="6" t="s">
        <v>63</v>
      </c>
      <c r="E14" s="6" t="s">
        <v>88</v>
      </c>
      <c r="F14" s="3">
        <v>1115.82</v>
      </c>
    </row>
    <row r="15" spans="1:6" ht="23.25" x14ac:dyDescent="0.25">
      <c r="A15" s="10">
        <v>44452</v>
      </c>
      <c r="B15" s="11" t="s">
        <v>102</v>
      </c>
      <c r="C15" s="11" t="s">
        <v>41</v>
      </c>
      <c r="D15" s="6" t="s">
        <v>65</v>
      </c>
      <c r="E15" s="6" t="s">
        <v>88</v>
      </c>
      <c r="F15" s="3">
        <v>1034.96</v>
      </c>
    </row>
    <row r="16" spans="1:6" x14ac:dyDescent="0.25">
      <c r="A16" s="10">
        <v>44452</v>
      </c>
      <c r="B16" s="11" t="s">
        <v>8</v>
      </c>
      <c r="C16" s="11" t="s">
        <v>37</v>
      </c>
      <c r="D16" s="6" t="s">
        <v>155</v>
      </c>
      <c r="E16" s="6" t="s">
        <v>90</v>
      </c>
      <c r="F16" s="3">
        <v>27</v>
      </c>
    </row>
    <row r="17" spans="1:6" x14ac:dyDescent="0.25">
      <c r="A17" s="10">
        <v>44452</v>
      </c>
      <c r="B17" s="11" t="s">
        <v>8</v>
      </c>
      <c r="C17" s="11" t="s">
        <v>37</v>
      </c>
      <c r="D17" s="6" t="s">
        <v>155</v>
      </c>
      <c r="E17" s="6" t="s">
        <v>90</v>
      </c>
      <c r="F17" s="3">
        <v>27</v>
      </c>
    </row>
    <row r="18" spans="1:6" x14ac:dyDescent="0.25">
      <c r="A18" s="10">
        <v>44452</v>
      </c>
      <c r="B18" s="11" t="s">
        <v>11</v>
      </c>
      <c r="C18" s="11" t="s">
        <v>35</v>
      </c>
      <c r="D18" s="6" t="s">
        <v>64</v>
      </c>
      <c r="E18" s="6" t="s">
        <v>89</v>
      </c>
      <c r="F18" s="3">
        <v>1010</v>
      </c>
    </row>
    <row r="19" spans="1:6" x14ac:dyDescent="0.25">
      <c r="A19" s="10">
        <v>44452</v>
      </c>
      <c r="B19" s="11" t="s">
        <v>13</v>
      </c>
      <c r="C19" s="21" t="s">
        <v>38</v>
      </c>
      <c r="D19" s="6" t="s">
        <v>145</v>
      </c>
      <c r="E19" s="6" t="s">
        <v>146</v>
      </c>
      <c r="F19" s="3">
        <v>852.93</v>
      </c>
    </row>
    <row r="20" spans="1:6" x14ac:dyDescent="0.25">
      <c r="A20" s="10">
        <v>44452</v>
      </c>
      <c r="B20" s="11" t="s">
        <v>13</v>
      </c>
      <c r="C20" s="21" t="s">
        <v>38</v>
      </c>
      <c r="D20" s="6" t="s">
        <v>147</v>
      </c>
      <c r="E20" s="6" t="s">
        <v>148</v>
      </c>
      <c r="F20" s="3">
        <v>1267.17</v>
      </c>
    </row>
    <row r="21" spans="1:6" x14ac:dyDescent="0.25">
      <c r="A21" s="10">
        <v>44452</v>
      </c>
      <c r="B21" s="11" t="s">
        <v>13</v>
      </c>
      <c r="C21" s="6" t="s">
        <v>38</v>
      </c>
      <c r="D21" s="6" t="s">
        <v>149</v>
      </c>
      <c r="E21" s="6" t="s">
        <v>150</v>
      </c>
      <c r="F21" s="3">
        <v>72.88</v>
      </c>
    </row>
    <row r="22" spans="1:6" x14ac:dyDescent="0.25">
      <c r="A22" s="10">
        <v>44452</v>
      </c>
      <c r="B22" s="11" t="s">
        <v>14</v>
      </c>
      <c r="C22" s="20" t="s">
        <v>39</v>
      </c>
      <c r="D22" s="6" t="s">
        <v>156</v>
      </c>
      <c r="E22" s="6" t="s">
        <v>92</v>
      </c>
      <c r="F22" s="3">
        <v>109</v>
      </c>
    </row>
    <row r="23" spans="1:6" x14ac:dyDescent="0.25">
      <c r="A23" s="10">
        <v>44452</v>
      </c>
      <c r="B23" s="11" t="s">
        <v>15</v>
      </c>
      <c r="C23" s="20" t="s">
        <v>159</v>
      </c>
      <c r="D23" s="6" t="s">
        <v>157</v>
      </c>
      <c r="E23" s="6" t="s">
        <v>158</v>
      </c>
      <c r="F23" s="3">
        <v>20.96</v>
      </c>
    </row>
    <row r="24" spans="1:6" s="4" customFormat="1" x14ac:dyDescent="0.25">
      <c r="A24" s="10">
        <v>44452</v>
      </c>
      <c r="B24" s="11" t="s">
        <v>17</v>
      </c>
      <c r="C24" s="11" t="s">
        <v>165</v>
      </c>
      <c r="D24" s="6" t="s">
        <v>166</v>
      </c>
      <c r="E24" s="6" t="s">
        <v>83</v>
      </c>
      <c r="F24" s="3">
        <v>39.299999999999997</v>
      </c>
    </row>
    <row r="25" spans="1:6" s="4" customFormat="1" x14ac:dyDescent="0.25">
      <c r="A25" s="10">
        <v>44452</v>
      </c>
      <c r="B25" s="11" t="s">
        <v>19</v>
      </c>
      <c r="C25" s="11" t="s">
        <v>164</v>
      </c>
      <c r="D25" s="6" t="s">
        <v>163</v>
      </c>
      <c r="E25" s="6" t="s">
        <v>158</v>
      </c>
      <c r="F25" s="3">
        <v>152.19</v>
      </c>
    </row>
    <row r="26" spans="1:6" x14ac:dyDescent="0.25">
      <c r="A26" s="10">
        <v>44452</v>
      </c>
      <c r="B26" s="11" t="s">
        <v>20</v>
      </c>
      <c r="C26" s="11" t="s">
        <v>40</v>
      </c>
      <c r="D26" s="6" t="s">
        <v>70</v>
      </c>
      <c r="E26" s="6" t="s">
        <v>92</v>
      </c>
      <c r="F26" s="3">
        <v>51.75</v>
      </c>
    </row>
    <row r="27" spans="1:6" s="4" customFormat="1" x14ac:dyDescent="0.25">
      <c r="A27" s="10">
        <v>44456</v>
      </c>
      <c r="B27" s="11" t="s">
        <v>21</v>
      </c>
      <c r="C27" s="11" t="s">
        <v>42</v>
      </c>
      <c r="D27" s="21" t="s">
        <v>69</v>
      </c>
      <c r="E27" s="21" t="s">
        <v>91</v>
      </c>
      <c r="F27" s="12">
        <v>0</v>
      </c>
    </row>
    <row r="28" spans="1:6" ht="23.25" x14ac:dyDescent="0.25">
      <c r="A28" s="10">
        <v>44459</v>
      </c>
      <c r="B28" s="11" t="s">
        <v>102</v>
      </c>
      <c r="C28" s="11" t="s">
        <v>41</v>
      </c>
      <c r="D28" s="6" t="s">
        <v>65</v>
      </c>
      <c r="E28" s="6" t="s">
        <v>88</v>
      </c>
      <c r="F28" s="3">
        <v>1169.03</v>
      </c>
    </row>
    <row r="29" spans="1:6" s="4" customFormat="1" x14ac:dyDescent="0.25">
      <c r="A29" s="10">
        <v>44461</v>
      </c>
      <c r="B29" s="20" t="s">
        <v>22</v>
      </c>
      <c r="C29" s="20" t="s">
        <v>45</v>
      </c>
      <c r="D29" s="20" t="s">
        <v>73</v>
      </c>
      <c r="E29" s="20" t="s">
        <v>94</v>
      </c>
      <c r="F29" s="22">
        <v>203.7</v>
      </c>
    </row>
    <row r="30" spans="1:6" s="4" customFormat="1" ht="23.25" x14ac:dyDescent="0.25">
      <c r="A30" s="19">
        <v>44462</v>
      </c>
      <c r="B30" s="20" t="s">
        <v>104</v>
      </c>
      <c r="C30" s="20" t="s">
        <v>50</v>
      </c>
      <c r="D30" s="21" t="s">
        <v>65</v>
      </c>
      <c r="E30" s="21" t="s">
        <v>88</v>
      </c>
      <c r="F30" s="3">
        <v>1448.95</v>
      </c>
    </row>
    <row r="31" spans="1:6" ht="23.25" x14ac:dyDescent="0.25">
      <c r="A31" s="10">
        <v>44469</v>
      </c>
      <c r="B31" s="11" t="s">
        <v>104</v>
      </c>
      <c r="C31" s="11" t="s">
        <v>50</v>
      </c>
      <c r="D31" s="6" t="s">
        <v>65</v>
      </c>
      <c r="E31" s="6" t="s">
        <v>88</v>
      </c>
      <c r="F31" s="3">
        <v>868.73</v>
      </c>
    </row>
    <row r="32" spans="1:6" s="4" customFormat="1" x14ac:dyDescent="0.25">
      <c r="A32" s="15">
        <v>44469</v>
      </c>
      <c r="B32" s="16" t="s">
        <v>23</v>
      </c>
      <c r="C32" s="16" t="s">
        <v>53</v>
      </c>
      <c r="D32" s="21" t="s">
        <v>77</v>
      </c>
      <c r="E32" s="21" t="s">
        <v>98</v>
      </c>
      <c r="F32" s="12">
        <v>12</v>
      </c>
    </row>
    <row r="33" spans="1:7" s="4" customFormat="1" x14ac:dyDescent="0.25">
      <c r="A33" s="15">
        <v>44469</v>
      </c>
      <c r="B33" s="16" t="s">
        <v>23</v>
      </c>
      <c r="C33" s="16" t="s">
        <v>144</v>
      </c>
      <c r="D33" s="17" t="s">
        <v>82</v>
      </c>
      <c r="E33" s="17" t="s">
        <v>100</v>
      </c>
      <c r="F33" s="12">
        <v>114.4</v>
      </c>
    </row>
    <row r="34" spans="1:7" s="18" customFormat="1" x14ac:dyDescent="0.25">
      <c r="A34" s="25"/>
      <c r="B34" s="26"/>
      <c r="C34" s="26"/>
      <c r="D34" s="13"/>
      <c r="E34" s="13"/>
      <c r="F34" s="14"/>
    </row>
    <row r="35" spans="1:7" s="4" customFormat="1" x14ac:dyDescent="0.25">
      <c r="A35" s="23" t="s">
        <v>168</v>
      </c>
      <c r="B35" s="2"/>
      <c r="C35" s="2"/>
      <c r="D35" s="2"/>
      <c r="E35" s="7"/>
      <c r="F35" s="2"/>
      <c r="G35"/>
    </row>
    <row r="36" spans="1:7" s="4" customFormat="1" x14ac:dyDescent="0.25">
      <c r="A36" s="10">
        <v>44461</v>
      </c>
      <c r="B36" s="11" t="s">
        <v>23</v>
      </c>
      <c r="C36" s="11" t="s">
        <v>46</v>
      </c>
      <c r="D36" s="11" t="s">
        <v>133</v>
      </c>
      <c r="E36" s="6" t="s">
        <v>95</v>
      </c>
      <c r="F36" s="12">
        <v>199.92</v>
      </c>
      <c r="G36"/>
    </row>
    <row r="37" spans="1:7" ht="23.25" x14ac:dyDescent="0.25">
      <c r="A37" s="10">
        <v>44461</v>
      </c>
      <c r="B37" s="11" t="s">
        <v>23</v>
      </c>
      <c r="C37" s="11" t="s">
        <v>46</v>
      </c>
      <c r="D37" s="11" t="s">
        <v>134</v>
      </c>
      <c r="E37" s="6" t="s">
        <v>88</v>
      </c>
      <c r="F37" s="12">
        <v>216.52</v>
      </c>
    </row>
    <row r="38" spans="1:7" x14ac:dyDescent="0.25">
      <c r="A38" s="10">
        <v>44461</v>
      </c>
      <c r="B38" s="11" t="s">
        <v>23</v>
      </c>
      <c r="C38" s="11" t="s">
        <v>47</v>
      </c>
      <c r="D38" s="11" t="s">
        <v>133</v>
      </c>
      <c r="E38" s="6" t="s">
        <v>95</v>
      </c>
      <c r="F38" s="12">
        <v>224.54</v>
      </c>
    </row>
    <row r="39" spans="1:7" s="4" customFormat="1" x14ac:dyDescent="0.25">
      <c r="A39" s="10">
        <v>44461</v>
      </c>
      <c r="B39" s="11" t="s">
        <v>23</v>
      </c>
      <c r="C39" s="11" t="s">
        <v>48</v>
      </c>
      <c r="D39" s="11" t="s">
        <v>135</v>
      </c>
      <c r="E39" s="6" t="s">
        <v>85</v>
      </c>
      <c r="F39" s="12">
        <v>653.99</v>
      </c>
      <c r="G39"/>
    </row>
    <row r="40" spans="1:7" x14ac:dyDescent="0.25">
      <c r="A40" s="10">
        <v>44461</v>
      </c>
      <c r="B40" s="11" t="s">
        <v>23</v>
      </c>
      <c r="C40" s="11" t="s">
        <v>48</v>
      </c>
      <c r="D40" s="11" t="s">
        <v>136</v>
      </c>
      <c r="E40" s="6" t="s">
        <v>137</v>
      </c>
      <c r="F40" s="12">
        <v>99</v>
      </c>
    </row>
    <row r="41" spans="1:7" x14ac:dyDescent="0.25">
      <c r="A41" s="10">
        <v>44461</v>
      </c>
      <c r="B41" s="11" t="s">
        <v>23</v>
      </c>
      <c r="C41" s="11" t="s">
        <v>49</v>
      </c>
      <c r="D41" s="11" t="s">
        <v>138</v>
      </c>
      <c r="E41" s="6" t="s">
        <v>83</v>
      </c>
      <c r="F41" s="12">
        <v>6.5</v>
      </c>
    </row>
    <row r="42" spans="1:7" x14ac:dyDescent="0.25">
      <c r="A42" s="10">
        <v>44461</v>
      </c>
      <c r="B42" s="11" t="s">
        <v>23</v>
      </c>
      <c r="C42" s="11" t="s">
        <v>49</v>
      </c>
      <c r="D42" s="11" t="s">
        <v>139</v>
      </c>
      <c r="E42" s="6" t="s">
        <v>140</v>
      </c>
      <c r="F42" s="12">
        <v>588.45000000000005</v>
      </c>
    </row>
    <row r="43" spans="1:7" x14ac:dyDescent="0.25">
      <c r="A43" s="10">
        <v>44461</v>
      </c>
      <c r="B43" s="11" t="s">
        <v>23</v>
      </c>
      <c r="C43" s="11" t="s">
        <v>49</v>
      </c>
      <c r="D43" s="11" t="s">
        <v>141</v>
      </c>
      <c r="E43" s="6" t="s">
        <v>142</v>
      </c>
      <c r="F43" s="12">
        <v>12</v>
      </c>
    </row>
    <row r="44" spans="1:7" x14ac:dyDescent="0.25">
      <c r="A44" s="10">
        <v>44461</v>
      </c>
      <c r="B44" s="11" t="s">
        <v>23</v>
      </c>
      <c r="C44" s="11" t="s">
        <v>49</v>
      </c>
      <c r="D44" s="11" t="s">
        <v>143</v>
      </c>
      <c r="E44" s="6" t="s">
        <v>91</v>
      </c>
      <c r="F44" s="12">
        <v>61.19</v>
      </c>
    </row>
    <row r="45" spans="1:7" x14ac:dyDescent="0.25">
      <c r="E45" s="8" t="s">
        <v>169</v>
      </c>
      <c r="F45" s="27">
        <f>SUM(F3:F44)</f>
        <v>25141.21</v>
      </c>
    </row>
    <row r="46" spans="1:7" s="18" customFormat="1" x14ac:dyDescent="0.25">
      <c r="A46" s="2"/>
      <c r="B46" s="2"/>
      <c r="C46" s="2"/>
      <c r="D46" s="2"/>
      <c r="E46" s="7"/>
      <c r="F46" s="2"/>
      <c r="G46"/>
    </row>
    <row r="47" spans="1:7" s="18" customFormat="1" x14ac:dyDescent="0.25">
      <c r="A47" s="54" t="s">
        <v>171</v>
      </c>
      <c r="B47" s="44"/>
      <c r="C47" s="44"/>
      <c r="D47" s="44"/>
      <c r="E47" s="44"/>
      <c r="F47" s="44"/>
      <c r="G47" s="44"/>
    </row>
    <row r="48" spans="1:7" s="4" customFormat="1" x14ac:dyDescent="0.25">
      <c r="A48" s="50" t="s">
        <v>0</v>
      </c>
      <c r="B48" s="50" t="s">
        <v>1</v>
      </c>
      <c r="C48" s="50" t="s">
        <v>2</v>
      </c>
      <c r="D48" s="55" t="s">
        <v>3</v>
      </c>
      <c r="E48" s="55"/>
      <c r="F48" s="50" t="s">
        <v>5</v>
      </c>
      <c r="G48" s="49"/>
    </row>
    <row r="49" spans="1:7" x14ac:dyDescent="0.25">
      <c r="A49" s="51">
        <v>44447</v>
      </c>
      <c r="B49" s="52" t="s">
        <v>172</v>
      </c>
      <c r="C49" s="52" t="s">
        <v>173</v>
      </c>
      <c r="D49" s="36" t="s">
        <v>255</v>
      </c>
      <c r="E49" s="36"/>
      <c r="F49" s="22">
        <v>765.1</v>
      </c>
      <c r="G49" s="44"/>
    </row>
    <row r="50" spans="1:7" s="4" customFormat="1" x14ac:dyDescent="0.25">
      <c r="A50" s="51">
        <v>44447</v>
      </c>
      <c r="B50" s="52" t="s">
        <v>172</v>
      </c>
      <c r="C50" s="52" t="s">
        <v>174</v>
      </c>
      <c r="D50" s="36" t="s">
        <v>256</v>
      </c>
      <c r="E50" s="36"/>
      <c r="F50" s="22">
        <v>3434.58</v>
      </c>
      <c r="G50" s="44"/>
    </row>
    <row r="51" spans="1:7" x14ac:dyDescent="0.25">
      <c r="A51" s="51">
        <v>44449</v>
      </c>
      <c r="B51" s="52" t="s">
        <v>194</v>
      </c>
      <c r="C51" s="52" t="s">
        <v>177</v>
      </c>
      <c r="D51" s="36" t="s">
        <v>251</v>
      </c>
      <c r="E51" s="36"/>
      <c r="F51" s="22">
        <v>1650.07</v>
      </c>
      <c r="G51" s="44"/>
    </row>
    <row r="52" spans="1:7" x14ac:dyDescent="0.25">
      <c r="A52" s="51">
        <v>44449</v>
      </c>
      <c r="B52" s="52" t="s">
        <v>195</v>
      </c>
      <c r="C52" s="52" t="s">
        <v>179</v>
      </c>
      <c r="D52" s="36" t="s">
        <v>251</v>
      </c>
      <c r="E52" s="36"/>
      <c r="F52" s="22">
        <v>3056.77</v>
      </c>
      <c r="G52" s="61"/>
    </row>
    <row r="53" spans="1:7" x14ac:dyDescent="0.25">
      <c r="A53" s="51">
        <v>44449</v>
      </c>
      <c r="B53" s="52" t="s">
        <v>196</v>
      </c>
      <c r="C53" s="52" t="s">
        <v>34</v>
      </c>
      <c r="D53" s="36" t="s">
        <v>251</v>
      </c>
      <c r="E53" s="36"/>
      <c r="F53" s="22">
        <v>1587.62</v>
      </c>
      <c r="G53" s="44"/>
    </row>
    <row r="54" spans="1:7" x14ac:dyDescent="0.25">
      <c r="A54" s="51">
        <v>44449</v>
      </c>
      <c r="B54" s="52" t="s">
        <v>197</v>
      </c>
      <c r="C54" s="52" t="s">
        <v>181</v>
      </c>
      <c r="D54" s="36" t="s">
        <v>251</v>
      </c>
      <c r="E54" s="36"/>
      <c r="F54" s="22">
        <v>1318.05</v>
      </c>
      <c r="G54" s="44"/>
    </row>
    <row r="55" spans="1:7" x14ac:dyDescent="0.25">
      <c r="A55" s="51">
        <v>44449</v>
      </c>
      <c r="B55" s="52" t="s">
        <v>198</v>
      </c>
      <c r="C55" s="52" t="s">
        <v>183</v>
      </c>
      <c r="D55" s="36" t="s">
        <v>251</v>
      </c>
      <c r="E55" s="36"/>
      <c r="F55" s="22">
        <v>1302.52</v>
      </c>
      <c r="G55" s="44"/>
    </row>
    <row r="56" spans="1:7" x14ac:dyDescent="0.25">
      <c r="A56" s="51">
        <v>44449</v>
      </c>
      <c r="B56" s="52" t="s">
        <v>199</v>
      </c>
      <c r="C56" s="52" t="s">
        <v>185</v>
      </c>
      <c r="D56" s="36" t="s">
        <v>251</v>
      </c>
      <c r="E56" s="36"/>
      <c r="F56" s="22">
        <v>269.20999999999998</v>
      </c>
      <c r="G56" s="44"/>
    </row>
    <row r="57" spans="1:7" x14ac:dyDescent="0.25">
      <c r="A57" s="51">
        <v>44461</v>
      </c>
      <c r="B57" s="52" t="s">
        <v>172</v>
      </c>
      <c r="C57" s="52" t="s">
        <v>173</v>
      </c>
      <c r="D57" s="36" t="s">
        <v>254</v>
      </c>
      <c r="E57" s="36"/>
      <c r="F57" s="22">
        <v>706.34</v>
      </c>
      <c r="G57" s="44"/>
    </row>
    <row r="58" spans="1:7" x14ac:dyDescent="0.25">
      <c r="A58" s="51">
        <v>44461</v>
      </c>
      <c r="B58" s="52" t="s">
        <v>172</v>
      </c>
      <c r="C58" s="52" t="s">
        <v>174</v>
      </c>
      <c r="D58" s="36" t="s">
        <v>253</v>
      </c>
      <c r="E58" s="36"/>
      <c r="F58" s="22">
        <v>3223.3</v>
      </c>
      <c r="G58" s="44"/>
    </row>
    <row r="59" spans="1:7" x14ac:dyDescent="0.25">
      <c r="A59" s="51">
        <v>44463</v>
      </c>
      <c r="B59" s="52" t="s">
        <v>200</v>
      </c>
      <c r="C59" s="52" t="s">
        <v>177</v>
      </c>
      <c r="D59" s="36" t="s">
        <v>252</v>
      </c>
      <c r="E59" s="36"/>
      <c r="F59" s="22">
        <v>1594.18</v>
      </c>
      <c r="G59" s="44"/>
    </row>
    <row r="60" spans="1:7" x14ac:dyDescent="0.25">
      <c r="A60" s="51">
        <v>44463</v>
      </c>
      <c r="B60" s="52" t="s">
        <v>201</v>
      </c>
      <c r="C60" s="52" t="s">
        <v>179</v>
      </c>
      <c r="D60" s="36" t="s">
        <v>252</v>
      </c>
      <c r="E60" s="36"/>
      <c r="F60" s="22">
        <v>3015.57</v>
      </c>
      <c r="G60" s="61"/>
    </row>
    <row r="61" spans="1:7" x14ac:dyDescent="0.25">
      <c r="A61" s="51">
        <v>44463</v>
      </c>
      <c r="B61" s="52" t="s">
        <v>202</v>
      </c>
      <c r="C61" s="52" t="s">
        <v>34</v>
      </c>
      <c r="D61" s="36" t="s">
        <v>252</v>
      </c>
      <c r="E61" s="36"/>
      <c r="F61" s="22">
        <v>1513.42</v>
      </c>
      <c r="G61" s="44"/>
    </row>
    <row r="62" spans="1:7" x14ac:dyDescent="0.25">
      <c r="A62" s="51">
        <v>44463</v>
      </c>
      <c r="B62" s="52" t="s">
        <v>203</v>
      </c>
      <c r="C62" s="52" t="s">
        <v>181</v>
      </c>
      <c r="D62" s="36" t="s">
        <v>252</v>
      </c>
      <c r="E62" s="36"/>
      <c r="F62" s="22">
        <v>1424.17</v>
      </c>
      <c r="G62" s="44"/>
    </row>
    <row r="63" spans="1:7" x14ac:dyDescent="0.25">
      <c r="A63" s="51">
        <v>44463</v>
      </c>
      <c r="B63" s="52" t="s">
        <v>204</v>
      </c>
      <c r="C63" s="52" t="s">
        <v>183</v>
      </c>
      <c r="D63" s="36" t="s">
        <v>252</v>
      </c>
      <c r="E63" s="36"/>
      <c r="F63" s="22">
        <v>1037.1300000000001</v>
      </c>
      <c r="G63" s="44"/>
    </row>
    <row r="64" spans="1:7" x14ac:dyDescent="0.25">
      <c r="A64" s="51">
        <v>44463</v>
      </c>
      <c r="B64" s="52" t="s">
        <v>205</v>
      </c>
      <c r="C64" s="52" t="s">
        <v>185</v>
      </c>
      <c r="D64" s="36" t="s">
        <v>252</v>
      </c>
      <c r="E64" s="36"/>
      <c r="F64" s="22">
        <v>269.22000000000003</v>
      </c>
      <c r="G64" s="44"/>
    </row>
    <row r="65" spans="1:7" x14ac:dyDescent="0.25">
      <c r="A65" s="48"/>
      <c r="B65" s="47"/>
      <c r="C65" s="47"/>
      <c r="D65" s="56"/>
      <c r="E65" s="53" t="s">
        <v>206</v>
      </c>
      <c r="F65" s="41">
        <f>SUM(F49:F64)</f>
        <v>26167.249999999996</v>
      </c>
      <c r="G65" s="44"/>
    </row>
    <row r="67" spans="1:7" ht="23.25" x14ac:dyDescent="0.25">
      <c r="E67" s="8" t="s">
        <v>207</v>
      </c>
      <c r="F67" s="57">
        <f>+F65+F45</f>
        <v>51308.459999999992</v>
      </c>
    </row>
    <row r="69" spans="1:7" x14ac:dyDescent="0.25">
      <c r="A69" s="39" t="s">
        <v>208</v>
      </c>
      <c r="B69" s="44"/>
      <c r="C69" s="44"/>
      <c r="D69" s="44"/>
      <c r="E69" s="44"/>
      <c r="F69" s="44"/>
      <c r="G69" s="44"/>
    </row>
    <row r="70" spans="1:7" x14ac:dyDescent="0.25">
      <c r="A70" s="50" t="s">
        <v>0</v>
      </c>
      <c r="B70" s="50" t="s">
        <v>1</v>
      </c>
      <c r="C70" s="50" t="s">
        <v>2</v>
      </c>
      <c r="D70" s="50" t="s">
        <v>3</v>
      </c>
      <c r="E70" s="50" t="s">
        <v>4</v>
      </c>
      <c r="F70" s="50" t="s">
        <v>5</v>
      </c>
      <c r="G70" s="49"/>
    </row>
    <row r="71" spans="1:7" x14ac:dyDescent="0.25">
      <c r="A71" s="51">
        <v>44453</v>
      </c>
      <c r="B71" s="52" t="s">
        <v>209</v>
      </c>
      <c r="C71" s="52" t="s">
        <v>210</v>
      </c>
      <c r="D71" s="21" t="s">
        <v>211</v>
      </c>
      <c r="E71" s="52" t="s">
        <v>212</v>
      </c>
      <c r="F71" s="22">
        <v>21284</v>
      </c>
      <c r="G71" s="44"/>
    </row>
    <row r="72" spans="1:7" x14ac:dyDescent="0.25">
      <c r="A72" s="51">
        <v>44453</v>
      </c>
      <c r="B72" s="52" t="s">
        <v>213</v>
      </c>
      <c r="C72" s="52" t="s">
        <v>214</v>
      </c>
      <c r="D72" s="21" t="s">
        <v>215</v>
      </c>
      <c r="E72" s="52" t="s">
        <v>216</v>
      </c>
      <c r="F72" s="22">
        <v>4980</v>
      </c>
      <c r="G72" s="44"/>
    </row>
    <row r="73" spans="1:7" ht="34.5" x14ac:dyDescent="0.25">
      <c r="A73" s="51">
        <v>44453</v>
      </c>
      <c r="B73" s="52" t="s">
        <v>217</v>
      </c>
      <c r="C73" s="52" t="s">
        <v>218</v>
      </c>
      <c r="D73" s="21" t="s">
        <v>219</v>
      </c>
      <c r="E73" s="52" t="s">
        <v>220</v>
      </c>
      <c r="F73" s="22">
        <v>7159.8</v>
      </c>
      <c r="G73" s="44"/>
    </row>
    <row r="74" spans="1:7" ht="34.5" x14ac:dyDescent="0.25">
      <c r="A74" s="51">
        <v>44453</v>
      </c>
      <c r="B74" s="52" t="s">
        <v>217</v>
      </c>
      <c r="C74" s="52" t="s">
        <v>218</v>
      </c>
      <c r="D74" s="21" t="s">
        <v>221</v>
      </c>
      <c r="E74" s="52" t="s">
        <v>222</v>
      </c>
      <c r="F74" s="22">
        <v>726.35</v>
      </c>
      <c r="G74" s="44"/>
    </row>
    <row r="75" spans="1:7" ht="23.25" x14ac:dyDescent="0.25">
      <c r="A75" s="51">
        <v>44453</v>
      </c>
      <c r="B75" s="52" t="s">
        <v>223</v>
      </c>
      <c r="C75" s="52" t="s">
        <v>218</v>
      </c>
      <c r="D75" s="21" t="s">
        <v>224</v>
      </c>
      <c r="E75" s="52" t="s">
        <v>220</v>
      </c>
      <c r="F75" s="22">
        <v>2432.11</v>
      </c>
      <c r="G75" s="44"/>
    </row>
    <row r="76" spans="1:7" ht="23.25" x14ac:dyDescent="0.25">
      <c r="A76" s="51">
        <v>44453</v>
      </c>
      <c r="B76" s="52" t="s">
        <v>223</v>
      </c>
      <c r="C76" s="52" t="s">
        <v>218</v>
      </c>
      <c r="D76" s="21" t="s">
        <v>225</v>
      </c>
      <c r="E76" s="52" t="s">
        <v>222</v>
      </c>
      <c r="F76" s="22">
        <v>234.7</v>
      </c>
      <c r="G76" s="44"/>
    </row>
    <row r="77" spans="1:7" x14ac:dyDescent="0.25">
      <c r="A77" s="48"/>
      <c r="B77" s="47"/>
      <c r="C77" s="47"/>
      <c r="D77" s="58"/>
      <c r="E77" s="53" t="s">
        <v>226</v>
      </c>
      <c r="F77" s="59">
        <f>SUM(F71:F76)</f>
        <v>36816.959999999999</v>
      </c>
      <c r="G77" s="44"/>
    </row>
  </sheetData>
  <sortState xmlns:xlrd2="http://schemas.microsoft.com/office/spreadsheetml/2017/richdata2" ref="A2:F33">
    <sortCondition ref="A2:A33"/>
  </sortState>
  <mergeCells count="17">
    <mergeCell ref="D53:E53"/>
    <mergeCell ref="D48:E48"/>
    <mergeCell ref="D49:E49"/>
    <mergeCell ref="D50:E50"/>
    <mergeCell ref="D51:E51"/>
    <mergeCell ref="D52:E52"/>
    <mergeCell ref="D54:E54"/>
    <mergeCell ref="D55:E55"/>
    <mergeCell ref="D56:E56"/>
    <mergeCell ref="D59:E59"/>
    <mergeCell ref="D58:E58"/>
    <mergeCell ref="D57:E57"/>
    <mergeCell ref="D60:E60"/>
    <mergeCell ref="D61:E61"/>
    <mergeCell ref="D62:E62"/>
    <mergeCell ref="D63:E63"/>
    <mergeCell ref="D64:E64"/>
  </mergeCells>
  <pageMargins left="0.7" right="0.7" top="0.75" bottom="0.75" header="0.1" footer="0.3"/>
  <pageSetup orientation="portrait" verticalDpi="0" r:id="rId1"/>
  <headerFooter>
    <oddHeader>&amp;L&amp;"Arial,Bold"&amp;8 11:22 AM
&amp;"Arial,Bold"&amp;8 11/12/21
&amp;"Arial,Bold"&amp;8 &amp;C&amp;"Arial,Bold"&amp;12 Gold Mountain CSD
&amp;"Arial,Bold"&amp;14 Transaction List by Date
&amp;"Arial,Bold"&amp;10 September through October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238125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autoPict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238125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595A1-1530-42EE-BF65-B3116E6D5F33}">
  <dimension ref="A1:G63"/>
  <sheetViews>
    <sheetView topLeftCell="A22" workbookViewId="0">
      <selection activeCell="F53" sqref="F53"/>
    </sheetView>
  </sheetViews>
  <sheetFormatPr defaultRowHeight="15" x14ac:dyDescent="0.25"/>
  <cols>
    <col min="1" max="1" width="9.42578125" customWidth="1"/>
    <col min="3" max="3" width="27.42578125" customWidth="1"/>
    <col min="4" max="4" width="25.28515625" customWidth="1"/>
    <col min="5" max="5" width="25.7109375" customWidth="1"/>
    <col min="6" max="6" width="12.5703125" customWidth="1"/>
  </cols>
  <sheetData>
    <row r="1" spans="1:6" x14ac:dyDescent="0.25">
      <c r="A1" s="24" t="s">
        <v>0</v>
      </c>
      <c r="B1" s="24" t="s">
        <v>1</v>
      </c>
      <c r="C1" s="24" t="s">
        <v>2</v>
      </c>
      <c r="D1" s="5" t="s">
        <v>3</v>
      </c>
      <c r="E1" s="5" t="s">
        <v>4</v>
      </c>
      <c r="F1" s="24" t="s">
        <v>5</v>
      </c>
    </row>
    <row r="2" spans="1:6" ht="22.5" customHeight="1" x14ac:dyDescent="0.25">
      <c r="A2" s="19">
        <v>44470</v>
      </c>
      <c r="B2" s="16" t="s">
        <v>103</v>
      </c>
      <c r="C2" s="16" t="s">
        <v>24</v>
      </c>
      <c r="D2" s="17" t="s">
        <v>128</v>
      </c>
      <c r="E2" s="17" t="s">
        <v>88</v>
      </c>
      <c r="F2" s="3">
        <v>136.85</v>
      </c>
    </row>
    <row r="3" spans="1:6" ht="15" customHeight="1" x14ac:dyDescent="0.25">
      <c r="A3" s="15">
        <v>44480</v>
      </c>
      <c r="B3" s="11" t="s">
        <v>105</v>
      </c>
      <c r="C3" s="16" t="s">
        <v>42</v>
      </c>
      <c r="D3" s="17" t="s">
        <v>160</v>
      </c>
      <c r="E3" s="17" t="s">
        <v>91</v>
      </c>
      <c r="F3" s="22">
        <v>0</v>
      </c>
    </row>
    <row r="4" spans="1:6" ht="15" customHeight="1" x14ac:dyDescent="0.25">
      <c r="A4" s="10">
        <v>44480</v>
      </c>
      <c r="B4" s="11" t="s">
        <v>106</v>
      </c>
      <c r="C4" s="11" t="s">
        <v>42</v>
      </c>
      <c r="D4" s="6" t="s">
        <v>160</v>
      </c>
      <c r="E4" s="6" t="s">
        <v>91</v>
      </c>
      <c r="F4" s="22">
        <v>0</v>
      </c>
    </row>
    <row r="5" spans="1:6" ht="15" customHeight="1" x14ac:dyDescent="0.25">
      <c r="A5" s="19">
        <v>44480</v>
      </c>
      <c r="B5" s="11" t="s">
        <v>107</v>
      </c>
      <c r="C5" s="11" t="s">
        <v>42</v>
      </c>
      <c r="D5" s="6" t="s">
        <v>160</v>
      </c>
      <c r="E5" s="6" t="s">
        <v>91</v>
      </c>
      <c r="F5" s="22">
        <v>0</v>
      </c>
    </row>
    <row r="6" spans="1:6" ht="16.5" customHeight="1" x14ac:dyDescent="0.25">
      <c r="A6" s="19">
        <v>44480</v>
      </c>
      <c r="B6" s="20" t="s">
        <v>108</v>
      </c>
      <c r="C6" s="20" t="s">
        <v>37</v>
      </c>
      <c r="D6" s="21" t="s">
        <v>67</v>
      </c>
      <c r="E6" s="21" t="s">
        <v>90</v>
      </c>
      <c r="F6" s="3">
        <v>218</v>
      </c>
    </row>
    <row r="7" spans="1:6" ht="13.5" customHeight="1" x14ac:dyDescent="0.25">
      <c r="A7" s="19">
        <v>44480</v>
      </c>
      <c r="B7" s="11" t="s">
        <v>108</v>
      </c>
      <c r="C7" s="11" t="s">
        <v>37</v>
      </c>
      <c r="D7" s="6" t="s">
        <v>68</v>
      </c>
      <c r="E7" s="6" t="s">
        <v>90</v>
      </c>
      <c r="F7" s="3">
        <v>54.2</v>
      </c>
    </row>
    <row r="8" spans="1:6" x14ac:dyDescent="0.25">
      <c r="A8" s="19">
        <v>44480</v>
      </c>
      <c r="B8" s="11" t="s">
        <v>109</v>
      </c>
      <c r="C8" s="11" t="s">
        <v>126</v>
      </c>
      <c r="D8" s="20" t="s">
        <v>162</v>
      </c>
      <c r="E8" s="20" t="s">
        <v>161</v>
      </c>
      <c r="F8" s="22">
        <v>39.01</v>
      </c>
    </row>
    <row r="9" spans="1:6" ht="14.25" customHeight="1" x14ac:dyDescent="0.25">
      <c r="A9" s="19">
        <v>44480</v>
      </c>
      <c r="B9" s="11" t="s">
        <v>110</v>
      </c>
      <c r="C9" s="11" t="s">
        <v>44</v>
      </c>
      <c r="D9" s="6" t="s">
        <v>72</v>
      </c>
      <c r="E9" s="6" t="s">
        <v>91</v>
      </c>
      <c r="F9" s="3">
        <v>833.4</v>
      </c>
    </row>
    <row r="10" spans="1:6" ht="18.75" customHeight="1" x14ac:dyDescent="0.25">
      <c r="A10" s="19">
        <v>44480</v>
      </c>
      <c r="B10" s="11" t="s">
        <v>111</v>
      </c>
      <c r="C10" s="11" t="s">
        <v>54</v>
      </c>
      <c r="D10" s="6" t="s">
        <v>81</v>
      </c>
      <c r="E10" s="6" t="s">
        <v>99</v>
      </c>
      <c r="F10" s="3">
        <v>596.16999999999996</v>
      </c>
    </row>
    <row r="11" spans="1:6" ht="13.5" customHeight="1" x14ac:dyDescent="0.25">
      <c r="A11" s="19">
        <v>44480</v>
      </c>
      <c r="B11" s="11" t="s">
        <v>112</v>
      </c>
      <c r="C11" s="11" t="s">
        <v>52</v>
      </c>
      <c r="D11" s="6" t="s">
        <v>76</v>
      </c>
      <c r="E11" s="6" t="s">
        <v>97</v>
      </c>
      <c r="F11" s="3">
        <v>302</v>
      </c>
    </row>
    <row r="12" spans="1:6" ht="14.25" customHeight="1" x14ac:dyDescent="0.25">
      <c r="A12" s="19">
        <v>44480</v>
      </c>
      <c r="B12" s="11" t="s">
        <v>113</v>
      </c>
      <c r="C12" s="11" t="s">
        <v>32</v>
      </c>
      <c r="D12" s="6" t="s">
        <v>62</v>
      </c>
      <c r="E12" s="6" t="s">
        <v>83</v>
      </c>
      <c r="F12" s="3">
        <v>78.8</v>
      </c>
    </row>
    <row r="13" spans="1:6" ht="15.75" customHeight="1" x14ac:dyDescent="0.25">
      <c r="A13" s="19">
        <v>44480</v>
      </c>
      <c r="B13" s="20" t="s">
        <v>114</v>
      </c>
      <c r="C13" s="20" t="s">
        <v>31</v>
      </c>
      <c r="D13" s="21" t="s">
        <v>66</v>
      </c>
      <c r="E13" s="21" t="s">
        <v>87</v>
      </c>
      <c r="F13" s="3">
        <v>750</v>
      </c>
    </row>
    <row r="14" spans="1:6" ht="14.25" customHeight="1" x14ac:dyDescent="0.25">
      <c r="A14" s="19">
        <v>44480</v>
      </c>
      <c r="B14" s="20" t="s">
        <v>114</v>
      </c>
      <c r="C14" s="20" t="s">
        <v>31</v>
      </c>
      <c r="D14" s="21" t="s">
        <v>80</v>
      </c>
      <c r="E14" s="21" t="s">
        <v>87</v>
      </c>
      <c r="F14" s="3">
        <v>750</v>
      </c>
    </row>
    <row r="15" spans="1:6" ht="15.75" customHeight="1" x14ac:dyDescent="0.25">
      <c r="A15" s="19">
        <v>44480</v>
      </c>
      <c r="B15" s="20" t="s">
        <v>115</v>
      </c>
      <c r="C15" s="21" t="s">
        <v>38</v>
      </c>
      <c r="D15" s="21" t="s">
        <v>145</v>
      </c>
      <c r="E15" s="21" t="s">
        <v>146</v>
      </c>
      <c r="F15" s="3">
        <v>1045.5</v>
      </c>
    </row>
    <row r="16" spans="1:6" x14ac:dyDescent="0.25">
      <c r="A16" s="19">
        <v>44480</v>
      </c>
      <c r="B16" s="11" t="s">
        <v>115</v>
      </c>
      <c r="C16" s="21" t="s">
        <v>38</v>
      </c>
      <c r="D16" s="6" t="s">
        <v>147</v>
      </c>
      <c r="E16" s="6" t="s">
        <v>148</v>
      </c>
      <c r="F16" s="3">
        <v>1394.9</v>
      </c>
    </row>
    <row r="17" spans="1:6" ht="21" customHeight="1" x14ac:dyDescent="0.25">
      <c r="A17" s="19">
        <v>44480</v>
      </c>
      <c r="B17" s="11" t="s">
        <v>115</v>
      </c>
      <c r="C17" s="21" t="s">
        <v>38</v>
      </c>
      <c r="D17" s="21" t="s">
        <v>149</v>
      </c>
      <c r="E17" s="21" t="s">
        <v>150</v>
      </c>
      <c r="F17" s="3">
        <v>69.78</v>
      </c>
    </row>
    <row r="18" spans="1:6" ht="17.25" customHeight="1" x14ac:dyDescent="0.25">
      <c r="A18" s="19">
        <v>44480</v>
      </c>
      <c r="B18" s="11" t="s">
        <v>116</v>
      </c>
      <c r="C18" s="11" t="s">
        <v>39</v>
      </c>
      <c r="D18" s="6" t="s">
        <v>79</v>
      </c>
      <c r="E18" s="6" t="s">
        <v>92</v>
      </c>
      <c r="F18" s="3">
        <v>109</v>
      </c>
    </row>
    <row r="19" spans="1:6" ht="17.25" customHeight="1" x14ac:dyDescent="0.25">
      <c r="A19" s="19">
        <v>44480</v>
      </c>
      <c r="B19" s="11" t="s">
        <v>117</v>
      </c>
      <c r="C19" s="11" t="s">
        <v>165</v>
      </c>
      <c r="D19" s="6" t="s">
        <v>167</v>
      </c>
      <c r="E19" s="6" t="s">
        <v>83</v>
      </c>
      <c r="F19" s="3">
        <v>39.299999999999997</v>
      </c>
    </row>
    <row r="20" spans="1:6" ht="14.25" customHeight="1" x14ac:dyDescent="0.25">
      <c r="A20" s="19">
        <v>44480</v>
      </c>
      <c r="B20" s="11" t="s">
        <v>118</v>
      </c>
      <c r="C20" s="11" t="s">
        <v>40</v>
      </c>
      <c r="D20" s="6" t="s">
        <v>70</v>
      </c>
      <c r="E20" s="6" t="s">
        <v>92</v>
      </c>
      <c r="F20" s="3">
        <v>51.69</v>
      </c>
    </row>
    <row r="21" spans="1:6" ht="15.75" customHeight="1" x14ac:dyDescent="0.25">
      <c r="A21" s="19">
        <v>44480</v>
      </c>
      <c r="B21" s="11" t="s">
        <v>119</v>
      </c>
      <c r="C21" s="11" t="s">
        <v>43</v>
      </c>
      <c r="D21" s="6" t="s">
        <v>71</v>
      </c>
      <c r="E21" s="6" t="s">
        <v>93</v>
      </c>
      <c r="F21" s="3">
        <v>403.75</v>
      </c>
    </row>
    <row r="22" spans="1:6" ht="15" customHeight="1" x14ac:dyDescent="0.25">
      <c r="A22" s="19">
        <v>44480</v>
      </c>
      <c r="B22" s="11" t="s">
        <v>119</v>
      </c>
      <c r="C22" s="11" t="s">
        <v>43</v>
      </c>
      <c r="D22" s="6" t="s">
        <v>129</v>
      </c>
      <c r="E22" s="6" t="s">
        <v>132</v>
      </c>
      <c r="F22" s="3">
        <v>10461.5</v>
      </c>
    </row>
    <row r="23" spans="1:6" ht="12.75" customHeight="1" x14ac:dyDescent="0.25">
      <c r="A23" s="19">
        <v>44480</v>
      </c>
      <c r="B23" s="11" t="s">
        <v>120</v>
      </c>
      <c r="C23" s="11" t="s">
        <v>36</v>
      </c>
      <c r="D23" s="6" t="s">
        <v>75</v>
      </c>
      <c r="E23" s="6" t="s">
        <v>92</v>
      </c>
      <c r="F23" s="3">
        <v>394.88</v>
      </c>
    </row>
    <row r="24" spans="1:6" ht="24.75" customHeight="1" x14ac:dyDescent="0.25">
      <c r="A24" s="10">
        <v>44480</v>
      </c>
      <c r="B24" s="11" t="s">
        <v>121</v>
      </c>
      <c r="C24" s="11" t="s">
        <v>51</v>
      </c>
      <c r="D24" s="6" t="s">
        <v>74</v>
      </c>
      <c r="E24" s="6" t="s">
        <v>96</v>
      </c>
      <c r="F24" s="3">
        <v>218</v>
      </c>
    </row>
    <row r="25" spans="1:6" ht="27" customHeight="1" x14ac:dyDescent="0.25">
      <c r="A25" s="10">
        <v>44480</v>
      </c>
      <c r="B25" s="11" t="s">
        <v>122</v>
      </c>
      <c r="C25" s="11" t="s">
        <v>25</v>
      </c>
      <c r="D25" s="6" t="s">
        <v>78</v>
      </c>
      <c r="E25" s="6" t="s">
        <v>83</v>
      </c>
      <c r="F25" s="3">
        <v>80</v>
      </c>
    </row>
    <row r="26" spans="1:6" ht="26.25" customHeight="1" x14ac:dyDescent="0.25">
      <c r="A26" s="10">
        <v>44487</v>
      </c>
      <c r="B26" s="11" t="s">
        <v>123</v>
      </c>
      <c r="C26" s="11" t="s">
        <v>34</v>
      </c>
      <c r="D26" s="6" t="s">
        <v>130</v>
      </c>
      <c r="E26" s="6" t="s">
        <v>91</v>
      </c>
      <c r="F26" s="22">
        <v>195.66</v>
      </c>
    </row>
    <row r="27" spans="1:6" ht="15.75" customHeight="1" x14ac:dyDescent="0.25">
      <c r="A27" s="10">
        <v>44488</v>
      </c>
      <c r="B27" s="11" t="s">
        <v>124</v>
      </c>
      <c r="C27" s="11" t="s">
        <v>42</v>
      </c>
      <c r="D27" s="6" t="s">
        <v>69</v>
      </c>
      <c r="E27" s="6" t="s">
        <v>91</v>
      </c>
      <c r="F27" s="22">
        <v>0</v>
      </c>
    </row>
    <row r="28" spans="1:6" ht="18.75" customHeight="1" x14ac:dyDescent="0.25">
      <c r="A28" s="10">
        <v>44488</v>
      </c>
      <c r="B28" s="11" t="s">
        <v>125</v>
      </c>
      <c r="C28" s="11" t="s">
        <v>42</v>
      </c>
      <c r="D28" s="6" t="s">
        <v>69</v>
      </c>
      <c r="E28" s="6" t="s">
        <v>91</v>
      </c>
      <c r="F28" s="22">
        <v>0</v>
      </c>
    </row>
    <row r="29" spans="1:6" ht="21.75" customHeight="1" x14ac:dyDescent="0.25">
      <c r="A29" s="10">
        <v>44490</v>
      </c>
      <c r="B29" s="11" t="s">
        <v>23</v>
      </c>
      <c r="C29" s="11" t="s">
        <v>127</v>
      </c>
      <c r="D29" s="6" t="s">
        <v>131</v>
      </c>
      <c r="E29" s="6" t="s">
        <v>91</v>
      </c>
      <c r="F29" s="22">
        <v>35000</v>
      </c>
    </row>
    <row r="30" spans="1:6" x14ac:dyDescent="0.25">
      <c r="E30" s="28" t="s">
        <v>170</v>
      </c>
      <c r="F30" s="27">
        <f>SUM(F2:F29)</f>
        <v>53222.39</v>
      </c>
    </row>
    <row r="33" spans="1:7" x14ac:dyDescent="0.25">
      <c r="A33" s="31" t="s">
        <v>171</v>
      </c>
      <c r="B33" s="32"/>
      <c r="C33" s="32"/>
      <c r="D33" s="37"/>
      <c r="E33" s="37"/>
      <c r="F33" s="33"/>
      <c r="G33" s="29"/>
    </row>
    <row r="34" spans="1:7" x14ac:dyDescent="0.25">
      <c r="A34" s="34">
        <v>44475</v>
      </c>
      <c r="B34" s="35" t="s">
        <v>172</v>
      </c>
      <c r="C34" s="35" t="s">
        <v>173</v>
      </c>
      <c r="D34" s="36" t="s">
        <v>258</v>
      </c>
      <c r="E34" s="36"/>
      <c r="F34" s="22">
        <v>671.12</v>
      </c>
      <c r="G34" s="29"/>
    </row>
    <row r="35" spans="1:7" x14ac:dyDescent="0.25">
      <c r="A35" s="34">
        <v>44475</v>
      </c>
      <c r="B35" s="35" t="s">
        <v>172</v>
      </c>
      <c r="C35" s="35" t="s">
        <v>174</v>
      </c>
      <c r="D35" s="36" t="s">
        <v>259</v>
      </c>
      <c r="E35" s="36"/>
      <c r="F35" s="22">
        <v>3065.46</v>
      </c>
      <c r="G35" s="29"/>
    </row>
    <row r="36" spans="1:7" x14ac:dyDescent="0.25">
      <c r="A36" s="34">
        <v>44475</v>
      </c>
      <c r="B36" s="35" t="s">
        <v>172</v>
      </c>
      <c r="C36" s="35" t="s">
        <v>173</v>
      </c>
      <c r="D36" s="36" t="s">
        <v>260</v>
      </c>
      <c r="E36" s="36"/>
      <c r="F36" s="22">
        <v>36.549999999999997</v>
      </c>
      <c r="G36" s="29"/>
    </row>
    <row r="37" spans="1:7" x14ac:dyDescent="0.25">
      <c r="A37" s="34">
        <v>44477</v>
      </c>
      <c r="B37" s="35" t="s">
        <v>175</v>
      </c>
      <c r="C37" s="35" t="s">
        <v>34</v>
      </c>
      <c r="D37" s="36" t="s">
        <v>257</v>
      </c>
      <c r="E37" s="36"/>
      <c r="F37" s="22">
        <v>1837.63</v>
      </c>
      <c r="G37" s="29">
        <v>9136.7800000000007</v>
      </c>
    </row>
    <row r="38" spans="1:7" x14ac:dyDescent="0.25">
      <c r="A38" s="34">
        <v>44477</v>
      </c>
      <c r="B38" s="35" t="s">
        <v>176</v>
      </c>
      <c r="C38" s="35" t="s">
        <v>177</v>
      </c>
      <c r="D38" s="36" t="s">
        <v>257</v>
      </c>
      <c r="E38" s="36"/>
      <c r="F38" s="22">
        <v>1613.07</v>
      </c>
      <c r="G38" s="29"/>
    </row>
    <row r="39" spans="1:7" x14ac:dyDescent="0.25">
      <c r="A39" s="34">
        <v>44477</v>
      </c>
      <c r="B39" s="35" t="s">
        <v>178</v>
      </c>
      <c r="C39" s="35" t="s">
        <v>179</v>
      </c>
      <c r="D39" s="36" t="s">
        <v>257</v>
      </c>
      <c r="E39" s="36"/>
      <c r="F39" s="22">
        <v>3056.78</v>
      </c>
      <c r="G39" s="29"/>
    </row>
    <row r="40" spans="1:7" x14ac:dyDescent="0.25">
      <c r="A40" s="34">
        <v>44477</v>
      </c>
      <c r="B40" s="35" t="s">
        <v>180</v>
      </c>
      <c r="C40" s="35" t="s">
        <v>181</v>
      </c>
      <c r="D40" s="36" t="s">
        <v>257</v>
      </c>
      <c r="E40" s="36"/>
      <c r="F40" s="22">
        <v>1293.24</v>
      </c>
      <c r="G40" s="29"/>
    </row>
    <row r="41" spans="1:7" x14ac:dyDescent="0.25">
      <c r="A41" s="34">
        <v>44477</v>
      </c>
      <c r="B41" s="35" t="s">
        <v>182</v>
      </c>
      <c r="C41" s="35" t="s">
        <v>183</v>
      </c>
      <c r="D41" s="36" t="s">
        <v>257</v>
      </c>
      <c r="E41" s="36"/>
      <c r="F41" s="22">
        <v>1066.8599999999999</v>
      </c>
      <c r="G41" s="29"/>
    </row>
    <row r="42" spans="1:7" x14ac:dyDescent="0.25">
      <c r="A42" s="34">
        <v>44477</v>
      </c>
      <c r="B42" s="35" t="s">
        <v>184</v>
      </c>
      <c r="C42" s="35" t="s">
        <v>185</v>
      </c>
      <c r="D42" s="36" t="s">
        <v>257</v>
      </c>
      <c r="E42" s="36"/>
      <c r="F42" s="22">
        <v>269.23</v>
      </c>
      <c r="G42" s="29"/>
    </row>
    <row r="43" spans="1:7" x14ac:dyDescent="0.25">
      <c r="A43" s="34">
        <v>44487</v>
      </c>
      <c r="B43" s="35" t="s">
        <v>172</v>
      </c>
      <c r="C43" s="35" t="s">
        <v>173</v>
      </c>
      <c r="D43" s="36" t="s">
        <v>262</v>
      </c>
      <c r="E43" s="36"/>
      <c r="F43" s="22">
        <v>660.89</v>
      </c>
      <c r="G43" s="29"/>
    </row>
    <row r="44" spans="1:7" x14ac:dyDescent="0.25">
      <c r="A44" s="34">
        <v>44487</v>
      </c>
      <c r="B44" s="35" t="s">
        <v>172</v>
      </c>
      <c r="C44" s="35" t="s">
        <v>174</v>
      </c>
      <c r="D44" s="36" t="s">
        <v>263</v>
      </c>
      <c r="E44" s="36"/>
      <c r="F44" s="22">
        <v>3008.84</v>
      </c>
      <c r="G44" s="29"/>
    </row>
    <row r="45" spans="1:7" x14ac:dyDescent="0.25">
      <c r="A45" s="34">
        <v>44491</v>
      </c>
      <c r="B45" s="35" t="s">
        <v>186</v>
      </c>
      <c r="C45" s="35" t="s">
        <v>177</v>
      </c>
      <c r="D45" s="36" t="s">
        <v>261</v>
      </c>
      <c r="E45" s="36"/>
      <c r="F45" s="22">
        <v>1640.018</v>
      </c>
      <c r="G45" s="29">
        <v>8986.77</v>
      </c>
    </row>
    <row r="46" spans="1:7" x14ac:dyDescent="0.25">
      <c r="A46" s="34">
        <v>44491</v>
      </c>
      <c r="B46" s="35" t="s">
        <v>187</v>
      </c>
      <c r="C46" s="35" t="s">
        <v>179</v>
      </c>
      <c r="D46" s="36" t="s">
        <v>261</v>
      </c>
      <c r="E46" s="36"/>
      <c r="F46" s="22">
        <v>3056.77</v>
      </c>
    </row>
    <row r="47" spans="1:7" x14ac:dyDescent="0.25">
      <c r="A47" s="34">
        <v>44491</v>
      </c>
      <c r="B47" s="35" t="s">
        <v>188</v>
      </c>
      <c r="C47" s="35" t="s">
        <v>34</v>
      </c>
      <c r="D47" s="36" t="s">
        <v>261</v>
      </c>
      <c r="E47" s="36"/>
      <c r="F47" s="22">
        <v>1837.62</v>
      </c>
    </row>
    <row r="48" spans="1:7" x14ac:dyDescent="0.25">
      <c r="A48" s="34">
        <v>44491</v>
      </c>
      <c r="B48" s="35" t="s">
        <v>189</v>
      </c>
      <c r="C48" s="35" t="s">
        <v>181</v>
      </c>
      <c r="D48" s="36" t="s">
        <v>261</v>
      </c>
      <c r="E48" s="36"/>
      <c r="F48" s="22">
        <v>1307.71</v>
      </c>
    </row>
    <row r="49" spans="1:6" x14ac:dyDescent="0.25">
      <c r="A49" s="34">
        <v>44491</v>
      </c>
      <c r="B49" s="35" t="s">
        <v>190</v>
      </c>
      <c r="C49" s="35" t="s">
        <v>183</v>
      </c>
      <c r="D49" s="36" t="s">
        <v>261</v>
      </c>
      <c r="E49" s="36"/>
      <c r="F49" s="22">
        <v>917.33</v>
      </c>
    </row>
    <row r="50" spans="1:6" x14ac:dyDescent="0.25">
      <c r="A50" s="34">
        <v>44491</v>
      </c>
      <c r="B50" s="35" t="s">
        <v>191</v>
      </c>
      <c r="C50" s="35" t="s">
        <v>185</v>
      </c>
      <c r="D50" s="36" t="s">
        <v>261</v>
      </c>
      <c r="E50" s="36"/>
      <c r="F50" s="22">
        <v>227.16</v>
      </c>
    </row>
    <row r="51" spans="1:6" x14ac:dyDescent="0.25">
      <c r="A51" s="31"/>
      <c r="B51" s="30"/>
      <c r="C51" s="30"/>
      <c r="D51" s="38"/>
      <c r="E51" s="38" t="s">
        <v>192</v>
      </c>
      <c r="F51" s="41">
        <f>SUM(F34:F50)</f>
        <v>25566.277999999998</v>
      </c>
    </row>
    <row r="52" spans="1:6" x14ac:dyDescent="0.25">
      <c r="F52" s="42"/>
    </row>
    <row r="53" spans="1:6" ht="23.25" x14ac:dyDescent="0.25">
      <c r="E53" s="40" t="s">
        <v>193</v>
      </c>
      <c r="F53" s="43">
        <f>+F30+F51</f>
        <v>78788.668000000005</v>
      </c>
    </row>
    <row r="55" spans="1:6" x14ac:dyDescent="0.25">
      <c r="A55" s="39" t="s">
        <v>208</v>
      </c>
      <c r="B55" s="47"/>
      <c r="C55" s="47"/>
      <c r="D55" s="58"/>
      <c r="E55" s="47"/>
      <c r="F55" s="60"/>
    </row>
    <row r="56" spans="1:6" x14ac:dyDescent="0.25">
      <c r="A56" s="51">
        <v>44480</v>
      </c>
      <c r="B56" s="52" t="s">
        <v>227</v>
      </c>
      <c r="C56" s="52" t="s">
        <v>228</v>
      </c>
      <c r="D56" s="21" t="s">
        <v>229</v>
      </c>
      <c r="E56" s="52" t="s">
        <v>230</v>
      </c>
      <c r="F56" s="22">
        <v>52347.199999999997</v>
      </c>
    </row>
    <row r="57" spans="1:6" x14ac:dyDescent="0.25">
      <c r="A57" s="51">
        <v>44480</v>
      </c>
      <c r="B57" s="52" t="s">
        <v>231</v>
      </c>
      <c r="C57" s="52" t="s">
        <v>232</v>
      </c>
      <c r="D57" s="21" t="s">
        <v>233</v>
      </c>
      <c r="E57" s="52" t="s">
        <v>234</v>
      </c>
      <c r="F57" s="22">
        <v>15000</v>
      </c>
    </row>
    <row r="58" spans="1:6" x14ac:dyDescent="0.25">
      <c r="A58" s="51">
        <v>44480</v>
      </c>
      <c r="B58" s="52" t="s">
        <v>235</v>
      </c>
      <c r="C58" s="52" t="s">
        <v>228</v>
      </c>
      <c r="D58" s="21" t="s">
        <v>236</v>
      </c>
      <c r="E58" s="52" t="s">
        <v>230</v>
      </c>
      <c r="F58" s="22">
        <v>20344</v>
      </c>
    </row>
    <row r="59" spans="1:6" ht="23.25" x14ac:dyDescent="0.25">
      <c r="A59" s="51">
        <v>44480</v>
      </c>
      <c r="B59" s="52" t="s">
        <v>237</v>
      </c>
      <c r="C59" s="52" t="s">
        <v>238</v>
      </c>
      <c r="D59" s="21" t="s">
        <v>239</v>
      </c>
      <c r="E59" s="52" t="s">
        <v>240</v>
      </c>
      <c r="F59" s="22">
        <v>9282.8799999999992</v>
      </c>
    </row>
    <row r="60" spans="1:6" x14ac:dyDescent="0.25">
      <c r="A60" s="51">
        <v>44480</v>
      </c>
      <c r="B60" s="52" t="s">
        <v>241</v>
      </c>
      <c r="C60" s="52" t="s">
        <v>242</v>
      </c>
      <c r="D60" s="21" t="s">
        <v>243</v>
      </c>
      <c r="E60" s="52" t="s">
        <v>244</v>
      </c>
      <c r="F60" s="22">
        <v>20.87</v>
      </c>
    </row>
    <row r="61" spans="1:6" x14ac:dyDescent="0.25">
      <c r="A61" s="51">
        <v>44488</v>
      </c>
      <c r="B61" s="52" t="s">
        <v>245</v>
      </c>
      <c r="C61" s="52" t="s">
        <v>42</v>
      </c>
      <c r="D61" s="21" t="s">
        <v>246</v>
      </c>
      <c r="E61" s="52" t="s">
        <v>247</v>
      </c>
      <c r="F61" s="22">
        <v>0</v>
      </c>
    </row>
    <row r="62" spans="1:6" x14ac:dyDescent="0.25">
      <c r="A62" s="51">
        <v>44500</v>
      </c>
      <c r="B62" s="52"/>
      <c r="C62" s="52" t="s">
        <v>53</v>
      </c>
      <c r="D62" s="21" t="s">
        <v>248</v>
      </c>
      <c r="E62" s="52" t="s">
        <v>249</v>
      </c>
      <c r="F62" s="22">
        <v>12</v>
      </c>
    </row>
    <row r="63" spans="1:6" x14ac:dyDescent="0.25">
      <c r="A63" s="46"/>
      <c r="B63" s="45"/>
      <c r="C63" s="45"/>
      <c r="D63" s="45"/>
      <c r="E63" s="45" t="s">
        <v>250</v>
      </c>
      <c r="F63" s="41">
        <f>SUM(F56:F62)</f>
        <v>97006.95</v>
      </c>
    </row>
  </sheetData>
  <mergeCells count="18">
    <mergeCell ref="D33:E33"/>
    <mergeCell ref="D45:E45"/>
    <mergeCell ref="D34:E34"/>
    <mergeCell ref="D37:E37"/>
    <mergeCell ref="D36:E36"/>
    <mergeCell ref="D35:E35"/>
    <mergeCell ref="D38:E38"/>
    <mergeCell ref="D39:E39"/>
    <mergeCell ref="D40:E40"/>
    <mergeCell ref="D41:E41"/>
    <mergeCell ref="D42:E42"/>
    <mergeCell ref="D43:E43"/>
    <mergeCell ref="D44:E44"/>
    <mergeCell ref="D46:E46"/>
    <mergeCell ref="D47:E47"/>
    <mergeCell ref="D48:E48"/>
    <mergeCell ref="D49:E49"/>
    <mergeCell ref="D50:E50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September Warrant Register</vt:lpstr>
      <vt:lpstr>October Warrant Register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2021-11-12T19:22:37Z</dcterms:created>
  <dcterms:modified xsi:type="dcterms:W3CDTF">2021-11-13T02:33:24Z</dcterms:modified>
</cp:coreProperties>
</file>