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0179F141-54A9-4672-A19C-B09EAA5D61BB}" xr6:coauthVersionLast="47" xr6:coauthVersionMax="47" xr10:uidLastSave="{00000000-0000-0000-0000-000000000000}"/>
  <bookViews>
    <workbookView xWindow="1560" yWindow="1560" windowWidth="21600" windowHeight="11385" xr2:uid="{5FC66863-F30A-47F7-B5DF-C84CBE1FB509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Sheet1!$3:$3,Sheet1!$6:$6,Sheet1!$7:$7,Sheet1!$8:$8,Sheet1!$9:$9,Sheet1!$10:$10,Sheet1!$13:$13,Sheet1!$14:$14,Sheet1!$15:$15,Sheet1!$18:$18</definedName>
    <definedName name="QB_FORMULA_0" localSheetId="0" hidden="1">Sheet1!$F$11,Sheet1!$F$16,Sheet1!$F$17,Sheet1!$F$19</definedName>
    <definedName name="QB_ROW_17231" localSheetId="0" hidden="1">Sheet1!$D$3</definedName>
    <definedName name="QB_ROW_176240" localSheetId="0" hidden="1">Sheet1!$E$6</definedName>
    <definedName name="QB_ROW_233240" localSheetId="0" hidden="1">Sheet1!$E$9</definedName>
    <definedName name="QB_ROW_280230" localSheetId="0" hidden="1">Sheet1!$D$15</definedName>
    <definedName name="QB_ROW_3240" localSheetId="0" hidden="1">Sheet1!$E$10</definedName>
    <definedName name="QB_ROW_332230" localSheetId="0" hidden="1">Sheet1!$D$13</definedName>
    <definedName name="QB_ROW_347240" localSheetId="0" hidden="1">Sheet1!$E$7</definedName>
    <definedName name="QB_ROW_348230" localSheetId="0" hidden="1">Sheet1!$D$14</definedName>
    <definedName name="QB_ROW_352240" localSheetId="0" hidden="1">Sheet1!$E$8</definedName>
    <definedName name="QB_ROW_501021" localSheetId="0" hidden="1">Sheet1!$C$2</definedName>
    <definedName name="QB_ROW_501321" localSheetId="0" hidden="1">Sheet1!$C$11</definedName>
    <definedName name="QB_ROW_502021" localSheetId="0" hidden="1">Sheet1!$C$12</definedName>
    <definedName name="QB_ROW_502321" localSheetId="0" hidden="1">Sheet1!$C$16</definedName>
    <definedName name="QB_ROW_504031" localSheetId="0" hidden="1">Sheet1!$D$4</definedName>
    <definedName name="QB_ROW_505031" localSheetId="0" hidden="1">Sheet1!$D$5</definedName>
    <definedName name="QB_ROW_511301" localSheetId="0" hidden="1">Sheet1!$A$19</definedName>
    <definedName name="QB_ROW_512311" localSheetId="0" hidden="1">Sheet1!$B$17</definedName>
    <definedName name="QB_ROW_513211" localSheetId="0" hidden="1">Sheet1!$B$18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20210901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7" i="1"/>
  <c r="F16" i="1"/>
  <c r="F11" i="1"/>
</calcChain>
</file>

<file path=xl/sharedStrings.xml><?xml version="1.0" encoding="utf-8"?>
<sst xmlns="http://schemas.openxmlformats.org/spreadsheetml/2006/main" count="19" uniqueCount="19">
  <si>
    <t>Sep - Oct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</si>
  <si>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</si>
  <si>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</si>
  <si>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</si>
  <si>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</si>
  <si>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</si>
  <si>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1299 · DUE FROM FIRE:1300 · Expenses Due from Fire</t>
  </si>
  <si>
    <t>1301 · DUE FROM GRANT:1301-1 · Due from Power Grant</t>
  </si>
  <si>
    <t>20000 · *Accounts Payable</t>
  </si>
  <si>
    <t>2100 · Payroll Liabilities</t>
  </si>
  <si>
    <t>Net cash provided by Operating Activities</t>
  </si>
  <si>
    <t>INVESTING ACTIVITIES</t>
  </si>
  <si>
    <t>2411 · Work In Progress - Water:2411-6 · Well 37</t>
  </si>
  <si>
    <t>2411 · Work In Progress - Water:2411-91 · PWR  Grant Generators - Upgrade</t>
  </si>
  <si>
    <t>2412 · Work In Progress - Sewer:2412-2 · Backup Leachfield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</si>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</sst>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9B35BD4-395D-446E-A25C-5D618B772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8D6DA00-FA56-45A6-8453-FE5E4D7C87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CEC74-D98C-43F7-8B95-AE8F0532E9A6}">
  <sheetPr codeName="Sheet1"/>
  <dimension ref="A1:F2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58.7109375" style="11" customWidth="1"/>
    <col min="6" max="6" width="10.140625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83900.86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-11681.62</v>
      </c>
    </row>
    <row r="7" spans="1:6" x14ac:dyDescent="0.25">
      <c r="A7" s="1"/>
      <c r="B7" s="1"/>
      <c r="C7" s="1"/>
      <c r="D7" s="1"/>
      <c r="E7" s="1" t="s">
        <v>6</v>
      </c>
      <c r="F7" s="2">
        <v>-149.79</v>
      </c>
    </row>
    <row r="8" spans="1:6" x14ac:dyDescent="0.25">
      <c r="A8" s="1"/>
      <c r="B8" s="1"/>
      <c r="C8" s="1"/>
      <c r="D8" s="1"/>
      <c r="E8" s="1" t="s">
        <v>7</v>
      </c>
      <c r="F8" s="2">
        <v>-1578.55</v>
      </c>
    </row>
    <row r="9" spans="1:6" x14ac:dyDescent="0.25">
      <c r="A9" s="1"/>
      <c r="B9" s="1"/>
      <c r="C9" s="1"/>
      <c r="D9" s="1"/>
      <c r="E9" s="1" t="s">
        <v>8</v>
      </c>
      <c r="F9" s="2">
        <v>-5833.41</v>
      </c>
    </row>
    <row r="10" spans="1:6" ht="15.75" thickBot="1" x14ac:dyDescent="0.3">
      <c r="A10" s="1"/>
      <c r="B10" s="1"/>
      <c r="C10" s="1"/>
      <c r="D10" s="1"/>
      <c r="E10" s="1" t="s">
        <v>9</v>
      </c>
      <c r="F10" s="3">
        <v>-13.84</v>
      </c>
    </row>
    <row r="11" spans="1:6" x14ac:dyDescent="0.25">
      <c r="A11" s="1"/>
      <c r="B11" s="1"/>
      <c r="C11" s="1" t="s">
        <v>10</v>
      </c>
      <c r="D11" s="1"/>
      <c r="E11" s="1"/>
      <c r="F11" s="2">
        <f>ROUND(SUM(F2:F3)+SUM(F6:F10),5)</f>
        <v>64643.65</v>
      </c>
    </row>
    <row r="12" spans="1:6" x14ac:dyDescent="0.25">
      <c r="A12" s="1"/>
      <c r="B12" s="1"/>
      <c r="C12" s="1" t="s">
        <v>11</v>
      </c>
      <c r="D12" s="1"/>
      <c r="E12" s="1"/>
      <c r="F12" s="2"/>
    </row>
    <row r="13" spans="1:6" x14ac:dyDescent="0.25">
      <c r="A13" s="1"/>
      <c r="B13" s="1"/>
      <c r="C13" s="1"/>
      <c r="D13" s="1" t="s">
        <v>12</v>
      </c>
      <c r="E13" s="1"/>
      <c r="F13" s="2">
        <v>-10474.1</v>
      </c>
    </row>
    <row r="14" spans="1:6" x14ac:dyDescent="0.25">
      <c r="A14" s="1"/>
      <c r="B14" s="1"/>
      <c r="C14" s="1"/>
      <c r="D14" s="1" t="s">
        <v>13</v>
      </c>
      <c r="E14" s="1"/>
      <c r="F14" s="2">
        <v>-10538.55</v>
      </c>
    </row>
    <row r="15" spans="1:6" ht="15.75" thickBot="1" x14ac:dyDescent="0.3">
      <c r="A15" s="1"/>
      <c r="B15" s="1"/>
      <c r="C15" s="1"/>
      <c r="D15" s="1" t="s">
        <v>14</v>
      </c>
      <c r="E15" s="1"/>
      <c r="F15" s="4">
        <v>-3120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5">
        <f>ROUND(SUM(F12:F15),5)</f>
        <v>-24132.65</v>
      </c>
    </row>
    <row r="17" spans="1:6" x14ac:dyDescent="0.25">
      <c r="A17" s="1"/>
      <c r="B17" s="1" t="s">
        <v>16</v>
      </c>
      <c r="C17" s="1"/>
      <c r="D17" s="1"/>
      <c r="E17" s="1"/>
      <c r="F17" s="2">
        <f>ROUND(F11+F16,5)</f>
        <v>40511</v>
      </c>
    </row>
    <row r="18" spans="1:6" ht="15.75" thickBot="1" x14ac:dyDescent="0.3">
      <c r="A18" s="1"/>
      <c r="B18" s="1" t="s">
        <v>17</v>
      </c>
      <c r="C18" s="1"/>
      <c r="D18" s="1"/>
      <c r="E18" s="1"/>
      <c r="F18" s="4">
        <v>692117.62</v>
      </c>
    </row>
    <row r="19" spans="1:6" s="7" customFormat="1" ht="12" thickBot="1" x14ac:dyDescent="0.25">
      <c r="A19" s="1" t="s">
        <v>18</v>
      </c>
      <c r="B19" s="1"/>
      <c r="C19" s="1"/>
      <c r="D19" s="1"/>
      <c r="E19" s="1"/>
      <c r="F19" s="6">
        <f>ROUND(SUM(F17:F18),5)</f>
        <v>732628.62</v>
      </c>
    </row>
    <row r="20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6:37 PM
&amp;"Arial,Bold"&amp;8 11/12/21
&amp;"Arial,Bold"&amp;8 &amp;C&amp;"Arial,Bold"&amp;12 Gold Mountain CSD
&amp;"Arial,Bold"&amp;14 Statement of Cash Flows
&amp;"Arial,Bold"&amp;10 September through October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2021-11-13T02:37:36Z</dcterms:created>
  <dcterms:modified xsi:type="dcterms:W3CDTF">2021-11-13T02:38:14Z</dcterms:modified>
</cp:coreProperties>
</file>